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6.xml" ContentType="application/vnd.openxmlformats-officedocument.drawingml.chart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.xml" ContentType="application/vnd.openxmlformats-officedocument.drawingml.chart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8.xml" ContentType="application/vnd.openxmlformats-officedocument.drawingml.chart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32.xml" ContentType="application/vnd.openxmlformats-officedocument.drawingml.chart+xml"/>
  <Override PartName="/xl/drawings/drawing11.xml" ContentType="application/vnd.openxmlformats-officedocument.drawing+xml"/>
  <Override PartName="/xl/charts/chart3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0.xml" ContentType="application/vnd.openxmlformats-officedocument.drawingml.chart+xml"/>
  <Override PartName="/xl/drawings/drawing13.xml" ContentType="application/vnd.openxmlformats-officedocument.drawing+xml"/>
  <Override PartName="/xl/charts/chart4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44.xml" ContentType="application/vnd.openxmlformats-officedocument.drawingml.chart+xml"/>
  <Override PartName="/xl/drawings/drawing14.xml" ContentType="application/vnd.openxmlformats-officedocument.drawing+xml"/>
  <Override PartName="/xl/charts/chart4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48.xml" ContentType="application/vnd.openxmlformats-officedocument.drawingml.chart+xml"/>
  <Override PartName="/xl/drawings/drawing15.xml" ContentType="application/vnd.openxmlformats-officedocument.drawing+xml"/>
  <Override PartName="/xl/charts/chart4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52.xml" ContentType="application/vnd.openxmlformats-officedocument.drawingml.chart+xml"/>
  <Override PartName="/xl/drawings/drawing16.xml" ContentType="application/vnd.openxmlformats-officedocument.drawing+xml"/>
  <Override PartName="/xl/charts/chart5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56.xml" ContentType="application/vnd.openxmlformats-officedocument.drawingml.chart+xml"/>
  <Override PartName="/xl/drawings/drawing17.xml" ContentType="application/vnd.openxmlformats-officedocument.drawing+xml"/>
  <Override PartName="/xl/charts/chart5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60.xml" ContentType="application/vnd.openxmlformats-officedocument.drawingml.chart+xml"/>
  <Override PartName="/xl/drawings/drawing18.xml" ContentType="application/vnd.openxmlformats-officedocument.drawing+xml"/>
  <Override PartName="/xl/charts/chart6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64.xml" ContentType="application/vnd.openxmlformats-officedocument.drawingml.chart+xml"/>
  <Override PartName="/xl/drawings/drawing19.xml" ContentType="application/vnd.openxmlformats-officedocument.drawing+xml"/>
  <Override PartName="/xl/charts/chart6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68.xml" ContentType="application/vnd.openxmlformats-officedocument.drawingml.chart+xml"/>
  <Override PartName="/xl/drawings/drawing20.xml" ContentType="application/vnd.openxmlformats-officedocument.drawing+xml"/>
  <Override PartName="/xl/charts/chart6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72.xml" ContentType="application/vnd.openxmlformats-officedocument.drawingml.chart+xml"/>
  <Override PartName="/xl/drawings/drawing21.xml" ContentType="application/vnd.openxmlformats-officedocument.drawing+xml"/>
  <Override PartName="/xl/charts/chart7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X:\SCOTLAND\JOB FOLDERS\2 - London\L0987 St Margarets Road Parking (LB Richmond)\Client Results\"/>
    </mc:Choice>
  </mc:AlternateContent>
  <bookViews>
    <workbookView xWindow="0" yWindow="0" windowWidth="28800" windowHeight="12135" tabRatio="907"/>
  </bookViews>
  <sheets>
    <sheet name="Job Details" sheetId="3" r:id="rId1"/>
    <sheet name="Restrictions" sheetId="4" r:id="rId2"/>
    <sheet name="All Uncontrolled Roads" sheetId="25" r:id="rId3"/>
    <sheet name="AILSA AVENUE" sheetId="49" r:id="rId4"/>
    <sheet name="AILSA ROAD" sheetId="46" r:id="rId5"/>
    <sheet name="GORDON AVENUE" sheetId="50" r:id="rId6"/>
    <sheet name="HALIBURTON ROAD" sheetId="51" r:id="rId7"/>
    <sheet name="HERON ROAD" sheetId="52" r:id="rId8"/>
    <sheet name="KILMOREY GARDENS" sheetId="53" r:id="rId9"/>
    <sheet name="KILMOREY ROAD" sheetId="54" r:id="rId10"/>
    <sheet name="NEWRY ROAD" sheetId="55" r:id="rId11"/>
    <sheet name="NORMANHURST DRIVE" sheetId="56" r:id="rId12"/>
    <sheet name="NORTHCOTE ROAD" sheetId="65" r:id="rId13"/>
    <sheet name="RAILSHEAD ROAD" sheetId="57" r:id="rId14"/>
    <sheet name="RANELAGH DRIVE" sheetId="58" r:id="rId15"/>
    <sheet name="ST GEORGES ROAD" sheetId="59" r:id="rId16"/>
    <sheet name="ST MARGARETS DRIVE" sheetId="60" r:id="rId17"/>
    <sheet name="ST MARGARETS ROAD" sheetId="61" r:id="rId18"/>
    <sheet name="ST PETERS ROAD" sheetId="62" r:id="rId19"/>
    <sheet name="TALBOT ROAD" sheetId="63" r:id="rId20"/>
    <sheet name="THE AVENUE" sheetId="64" r:id="rId21"/>
  </sheets>
  <definedNames>
    <definedName name="_xlnm._FilterDatabase" localSheetId="1" hidden="1">Restrictions!$N$8:$N$17</definedName>
    <definedName name="Do_Edit_10" localSheetId="0">'Job Details'!Do_Edit_10</definedName>
    <definedName name="Do_Edit_10">[0]!Do_Edit_10</definedName>
    <definedName name="Do_Edit_11" localSheetId="0">'Job Details'!Do_Edit_11</definedName>
    <definedName name="Do_Edit_11">[0]!Do_Edit_11</definedName>
    <definedName name="Do_Edit_12" localSheetId="0">'Job Details'!Do_Edit_12</definedName>
    <definedName name="Do_Edit_12">[0]!Do_Edit_12</definedName>
    <definedName name="Do_Edit_13" localSheetId="0">'Job Details'!Do_Edit_13</definedName>
    <definedName name="Do_Edit_13">[0]!Do_Edit_13</definedName>
    <definedName name="Do_Edit_2" localSheetId="0">'Job Details'!Do_Edit_2</definedName>
    <definedName name="Do_Edit_2">[0]!Do_Edit_2</definedName>
    <definedName name="Do_Edit_4" localSheetId="0">'Job Details'!Do_Edit_4</definedName>
    <definedName name="Do_Edit_4">[0]!Do_Edit_4</definedName>
    <definedName name="Do_Edit_5" localSheetId="0">'Job Details'!Do_Edit_5</definedName>
    <definedName name="Do_Edit_5">[0]!Do_Edit_5</definedName>
    <definedName name="Do_Edit_6" localSheetId="0">'Job Details'!Do_Edit_6</definedName>
    <definedName name="Do_Edit_6">[0]!Do_Edit_6</definedName>
    <definedName name="Do_Edit_7" localSheetId="0">'Job Details'!Do_Edit_7</definedName>
    <definedName name="Do_Edit_7">[0]!Do_Edit_7</definedName>
    <definedName name="Do_Edit_8" localSheetId="0">'Job Details'!Do_Edit_8</definedName>
    <definedName name="Do_Edit_8">[0]!Do_Edit_8</definedName>
    <definedName name="Do_Edit_9" localSheetId="0">'Job Details'!Do_Edit_9</definedName>
    <definedName name="Do_Edit_9">[0]!Do_Edit_9</definedName>
    <definedName name="Do_Scrolling" localSheetId="0">'Job Details'!Do_Scrolling</definedName>
    <definedName name="Do_Scrolling">[0]!Do_Scrolling</definedName>
    <definedName name="OK_Enter_Next" localSheetId="0">'Job Details'!OK_Enter_Next</definedName>
    <definedName name="OK_Enter_Next">[0]!OK_Enter_Next</definedName>
    <definedName name="_xlnm.Print_Area" localSheetId="1">Restrictions!$A$1:$Y$46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2" i="56" l="1"/>
  <c r="C12" i="56"/>
  <c r="N16" i="65" l="1"/>
  <c r="N15" i="65"/>
  <c r="Q12" i="65"/>
  <c r="E12" i="65"/>
  <c r="B8" i="65"/>
  <c r="N8" i="65" s="1"/>
  <c r="X4" i="65"/>
  <c r="L4" i="65"/>
  <c r="X3" i="65"/>
  <c r="L3" i="65"/>
  <c r="X2" i="65"/>
  <c r="L2" i="65"/>
  <c r="N16" i="64" l="1"/>
  <c r="N15" i="64"/>
  <c r="Q12" i="64"/>
  <c r="E12" i="64"/>
  <c r="N16" i="63"/>
  <c r="N15" i="63"/>
  <c r="Q12" i="63"/>
  <c r="E12" i="63"/>
  <c r="O12" i="62"/>
  <c r="C12" i="62"/>
  <c r="N17" i="61"/>
  <c r="N16" i="61"/>
  <c r="N15" i="61"/>
  <c r="R12" i="61"/>
  <c r="F12" i="61"/>
  <c r="O12" i="60"/>
  <c r="C12" i="60"/>
  <c r="B8" i="64"/>
  <c r="N8" i="64" s="1"/>
  <c r="X4" i="64"/>
  <c r="L4" i="64"/>
  <c r="X3" i="64"/>
  <c r="L3" i="64"/>
  <c r="X2" i="64"/>
  <c r="L2" i="64"/>
  <c r="B8" i="63"/>
  <c r="N8" i="63" s="1"/>
  <c r="X4" i="63"/>
  <c r="L4" i="63"/>
  <c r="X3" i="63"/>
  <c r="L3" i="63"/>
  <c r="X2" i="63"/>
  <c r="L2" i="63"/>
  <c r="B8" i="62"/>
  <c r="N8" i="62" s="1"/>
  <c r="X4" i="62"/>
  <c r="L4" i="62"/>
  <c r="X3" i="62"/>
  <c r="L3" i="62"/>
  <c r="X2" i="62"/>
  <c r="L2" i="62"/>
  <c r="B8" i="61"/>
  <c r="N8" i="61" s="1"/>
  <c r="X4" i="61"/>
  <c r="L4" i="61"/>
  <c r="X3" i="61"/>
  <c r="L3" i="61"/>
  <c r="X2" i="61"/>
  <c r="L2" i="61"/>
  <c r="B8" i="60"/>
  <c r="N8" i="60" s="1"/>
  <c r="X4" i="60"/>
  <c r="L4" i="60"/>
  <c r="X3" i="60"/>
  <c r="L3" i="60"/>
  <c r="X2" i="60"/>
  <c r="L2" i="60"/>
  <c r="N16" i="59"/>
  <c r="N15" i="59"/>
  <c r="P12" i="59"/>
  <c r="D12" i="59"/>
  <c r="O11" i="59"/>
  <c r="N11" i="59"/>
  <c r="P12" i="58"/>
  <c r="D12" i="58"/>
  <c r="O11" i="58"/>
  <c r="N11" i="58"/>
  <c r="N16" i="57"/>
  <c r="N15" i="57"/>
  <c r="P12" i="57"/>
  <c r="D12" i="57"/>
  <c r="N15" i="56"/>
  <c r="N16" i="55"/>
  <c r="N15" i="55"/>
  <c r="P12" i="55"/>
  <c r="D12" i="55"/>
  <c r="O11" i="55"/>
  <c r="N11" i="55"/>
  <c r="N17" i="54"/>
  <c r="N16" i="54"/>
  <c r="N15" i="54"/>
  <c r="R12" i="54"/>
  <c r="F12" i="54"/>
  <c r="B8" i="59"/>
  <c r="N8" i="59" s="1"/>
  <c r="X4" i="59"/>
  <c r="L4" i="59"/>
  <c r="X3" i="59"/>
  <c r="L3" i="59"/>
  <c r="X2" i="59"/>
  <c r="L2" i="59"/>
  <c r="B8" i="58"/>
  <c r="N8" i="58" s="1"/>
  <c r="X4" i="58"/>
  <c r="L4" i="58"/>
  <c r="X3" i="58"/>
  <c r="L3" i="58"/>
  <c r="X2" i="58"/>
  <c r="L2" i="58"/>
  <c r="B8" i="57"/>
  <c r="N8" i="57" s="1"/>
  <c r="X4" i="57"/>
  <c r="L4" i="57"/>
  <c r="X3" i="57"/>
  <c r="L3" i="57"/>
  <c r="X2" i="57"/>
  <c r="L2" i="57"/>
  <c r="B8" i="56"/>
  <c r="N8" i="56" s="1"/>
  <c r="X4" i="56"/>
  <c r="L4" i="56"/>
  <c r="X3" i="56"/>
  <c r="L3" i="56"/>
  <c r="X2" i="56"/>
  <c r="L2" i="56"/>
  <c r="B8" i="55"/>
  <c r="N8" i="55" s="1"/>
  <c r="X4" i="55"/>
  <c r="L4" i="55"/>
  <c r="X3" i="55"/>
  <c r="L3" i="55"/>
  <c r="X2" i="55"/>
  <c r="L2" i="55"/>
  <c r="B8" i="54"/>
  <c r="N8" i="54" s="1"/>
  <c r="X4" i="54"/>
  <c r="L4" i="54"/>
  <c r="X3" i="54"/>
  <c r="L3" i="54"/>
  <c r="X2" i="54"/>
  <c r="L2" i="54"/>
  <c r="N15" i="53"/>
  <c r="O12" i="53"/>
  <c r="C12" i="53"/>
  <c r="O12" i="52"/>
  <c r="C12" i="52"/>
  <c r="N16" i="51"/>
  <c r="N15" i="51"/>
  <c r="Q12" i="51"/>
  <c r="E12" i="51"/>
  <c r="B8" i="53"/>
  <c r="N8" i="53" s="1"/>
  <c r="X4" i="53"/>
  <c r="L4" i="53"/>
  <c r="X3" i="53"/>
  <c r="L3" i="53"/>
  <c r="X2" i="53"/>
  <c r="L2" i="53"/>
  <c r="B8" i="52"/>
  <c r="N8" i="52" s="1"/>
  <c r="X4" i="52"/>
  <c r="L4" i="52"/>
  <c r="X3" i="52"/>
  <c r="L3" i="52"/>
  <c r="X2" i="52"/>
  <c r="L2" i="52"/>
  <c r="B8" i="51"/>
  <c r="N8" i="51" s="1"/>
  <c r="X4" i="51"/>
  <c r="L4" i="51"/>
  <c r="X3" i="51"/>
  <c r="L3" i="51"/>
  <c r="X2" i="51"/>
  <c r="L2" i="51"/>
  <c r="P12" i="50"/>
  <c r="D12" i="50"/>
  <c r="O11" i="50"/>
  <c r="N11" i="50"/>
  <c r="B8" i="50"/>
  <c r="N8" i="50" s="1"/>
  <c r="X4" i="50"/>
  <c r="L4" i="50"/>
  <c r="X3" i="50"/>
  <c r="L3" i="50"/>
  <c r="X2" i="50"/>
  <c r="L2" i="50"/>
  <c r="Q12" i="46"/>
  <c r="E12" i="46"/>
  <c r="N16" i="49" l="1"/>
  <c r="N15" i="49"/>
  <c r="Q12" i="49"/>
  <c r="E12" i="49"/>
  <c r="B8" i="49"/>
  <c r="N8" i="49" s="1"/>
  <c r="X4" i="49"/>
  <c r="L4" i="49"/>
  <c r="X3" i="49"/>
  <c r="L3" i="49"/>
  <c r="X2" i="49"/>
  <c r="L2" i="49"/>
  <c r="B8" i="46" l="1"/>
  <c r="N8" i="46" s="1"/>
  <c r="X4" i="46"/>
  <c r="L4" i="46"/>
  <c r="X3" i="46"/>
  <c r="L3" i="46"/>
  <c r="X2" i="46"/>
  <c r="L2" i="46"/>
  <c r="V12" i="25" l="1"/>
  <c r="J12" i="25"/>
  <c r="B8" i="25" l="1"/>
  <c r="N8" i="25" s="1"/>
  <c r="X4" i="25"/>
  <c r="L4" i="25"/>
  <c r="X3" i="25"/>
  <c r="L3" i="25"/>
  <c r="X2" i="25"/>
  <c r="L2" i="25"/>
  <c r="Q27" i="4" l="1"/>
  <c r="R27" i="4"/>
  <c r="V27" i="4" l="1"/>
  <c r="U27" i="4"/>
  <c r="T27" i="4"/>
  <c r="S27" i="4"/>
  <c r="P27" i="4"/>
  <c r="O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Y4" i="4"/>
  <c r="L4" i="4"/>
  <c r="Y3" i="4"/>
  <c r="L3" i="4"/>
  <c r="Y2" i="4"/>
  <c r="L2" i="4"/>
  <c r="W27" i="4" l="1"/>
</calcChain>
</file>

<file path=xl/sharedStrings.xml><?xml version="1.0" encoding="utf-8"?>
<sst xmlns="http://schemas.openxmlformats.org/spreadsheetml/2006/main" count="666" uniqueCount="73">
  <si>
    <t>AILSA AVENUE</t>
  </si>
  <si>
    <t>UN</t>
  </si>
  <si>
    <t>Resident</t>
  </si>
  <si>
    <t>DIS</t>
  </si>
  <si>
    <t>Disabled</t>
  </si>
  <si>
    <t>ST MARGARETS ROAD</t>
  </si>
  <si>
    <t>NORMANHURST DRIVE</t>
  </si>
  <si>
    <t>GORDON AVENUE</t>
  </si>
  <si>
    <t>ST MARGARETS DRIVE</t>
  </si>
  <si>
    <t>AILSA ROAD</t>
  </si>
  <si>
    <t>SU</t>
  </si>
  <si>
    <t>NORTHCOTE ROAD</t>
  </si>
  <si>
    <t>CC</t>
  </si>
  <si>
    <t>SY</t>
  </si>
  <si>
    <t>LFP</t>
  </si>
  <si>
    <t>HERON ROAD</t>
  </si>
  <si>
    <t>NEWRY ROAD</t>
  </si>
  <si>
    <t>HALIBURTON ROAD</t>
  </si>
  <si>
    <t>PB</t>
  </si>
  <si>
    <t>TALBOT ROAD</t>
  </si>
  <si>
    <t>RAILSHEAD ROAD</t>
  </si>
  <si>
    <t>KILMOREY ROAD</t>
  </si>
  <si>
    <t>KILMOREY GARDENS</t>
  </si>
  <si>
    <t>ST PETERS ROAD</t>
  </si>
  <si>
    <t>ST GEORGES ROAD</t>
  </si>
  <si>
    <t>DOCTOR</t>
  </si>
  <si>
    <t>RANELAGH DRIVE</t>
  </si>
  <si>
    <t>THE AVENUE</t>
  </si>
  <si>
    <t>Client:</t>
  </si>
  <si>
    <t>LB Richmond</t>
  </si>
  <si>
    <t>Project:</t>
  </si>
  <si>
    <t>Zone:</t>
  </si>
  <si>
    <t xml:space="preserve">Uncontrolled Areas </t>
  </si>
  <si>
    <t>Survey Date:</t>
  </si>
  <si>
    <t>Survey Period:</t>
  </si>
  <si>
    <t>Tues 12:00-00:00 (12hrs), Sat &amp; Sun 12:00-00:00 (36hrs)</t>
  </si>
  <si>
    <t>Method:</t>
  </si>
  <si>
    <t>Parking Survey</t>
  </si>
  <si>
    <t>Incidents / Observations:</t>
  </si>
  <si>
    <t>Street Name / Restriction</t>
  </si>
  <si>
    <t>Grand Total</t>
  </si>
  <si>
    <t>TUESDAY</t>
  </si>
  <si>
    <t>Commuter</t>
  </si>
  <si>
    <t>Short Stay/Visitor</t>
  </si>
  <si>
    <t>Estimated no. of available parking spaces</t>
  </si>
  <si>
    <t>Total Users</t>
  </si>
  <si>
    <t>Restrictions:</t>
  </si>
  <si>
    <t>SAT &amp; SUN</t>
  </si>
  <si>
    <t>L0987 St Margarets Road</t>
  </si>
  <si>
    <t>Tues 25/11/14, Sat 06/12/14 &amp; Sun 07/12/14</t>
  </si>
  <si>
    <t>TOTAL</t>
  </si>
  <si>
    <t>Tuesday 25th November 2014</t>
  </si>
  <si>
    <t>Saturday 6th &amp; Sunday 7th December 2014</t>
  </si>
  <si>
    <t>LB</t>
  </si>
  <si>
    <t>Car Club</t>
  </si>
  <si>
    <t>Doctor Only</t>
  </si>
  <si>
    <t>Loading Bay</t>
  </si>
  <si>
    <t>Legal Footway Parking</t>
  </si>
  <si>
    <t>Parking Bay</t>
  </si>
  <si>
    <t>Shared Use</t>
  </si>
  <si>
    <t>Single Yellow</t>
  </si>
  <si>
    <t>Unrestricted</t>
  </si>
  <si>
    <t>Abbreviation Key</t>
  </si>
  <si>
    <t>Doctor</t>
  </si>
  <si>
    <t>Unrestricted - Parking at any time</t>
  </si>
  <si>
    <t>Disabled - Blue Badge permit holders only</t>
  </si>
  <si>
    <t>Shared Use - Operational hours Mon-Sat 7am-7pm. Loading 20mins/Blue Badge permit holders 3hrs max stay</t>
  </si>
  <si>
    <t>Doctor - Reserved for doctors' vehicles only</t>
  </si>
  <si>
    <t>Car Club - Car Club permit holders only at any time</t>
  </si>
  <si>
    <t>Legal Footway Parking - Parking at any time in part-footway areas</t>
  </si>
  <si>
    <t>Shared Use - Operational hours 7am-7pm: Loading (20 min) or Blue Badge holders (3hrs)</t>
  </si>
  <si>
    <t>Parking Bay - Operational hours Mon-Sat 8am-6:30pm (max 30 mins), no return within 1hr</t>
  </si>
  <si>
    <t>All Uncontrolled Roads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</si>
</sst>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2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11"/>
      <color theme="0" tint="-0.34998626667073579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color theme="0"/>
      <name val="Calibri"/>
      <family val="2"/>
      <scheme val="minor"/>
    </font>
    <font>
      <b/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8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800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84">
    <xf numFmtId="0" fontId="0" fillId="0" borderId="0" xfId="0"/>
    <xf numFmtId="0" fontId="3" fillId="3" borderId="0" xfId="1" applyFill="1"/>
    <xf numFmtId="0" fontId="6" fillId="3" borderId="0" xfId="1" applyFont="1" applyFill="1" applyAlignment="1">
      <alignment vertical="center"/>
    </xf>
    <xf numFmtId="0" fontId="6" fillId="3" borderId="0" xfId="1" quotePrefix="1" applyFont="1" applyFill="1" applyAlignment="1">
      <alignment vertical="center"/>
    </xf>
    <xf numFmtId="164" fontId="6" fillId="3" borderId="0" xfId="1" quotePrefix="1" applyNumberFormat="1" applyFont="1" applyFill="1" applyAlignment="1">
      <alignment horizontal="left" vertical="center"/>
    </xf>
    <xf numFmtId="0" fontId="7" fillId="3" borderId="0" xfId="1" applyFont="1" applyFill="1" applyAlignment="1">
      <alignment vertical="center" shrinkToFit="1"/>
    </xf>
    <xf numFmtId="0" fontId="6" fillId="3" borderId="3" xfId="1" applyFont="1" applyFill="1" applyBorder="1" applyAlignment="1">
      <alignment vertical="center"/>
    </xf>
    <xf numFmtId="0" fontId="6" fillId="3" borderId="4" xfId="1" applyFont="1" applyFill="1" applyBorder="1" applyAlignment="1">
      <alignment vertical="center"/>
    </xf>
    <xf numFmtId="0" fontId="3" fillId="0" borderId="0" xfId="1" applyAlignment="1">
      <alignment wrapText="1"/>
    </xf>
    <xf numFmtId="0" fontId="0" fillId="0" borderId="0" xfId="0" applyFill="1"/>
    <xf numFmtId="0" fontId="9" fillId="0" borderId="0" xfId="1" applyFont="1" applyAlignment="1">
      <alignment horizontal="right"/>
    </xf>
    <xf numFmtId="0" fontId="3" fillId="0" borderId="9" xfId="1" applyBorder="1" applyAlignment="1">
      <alignment wrapText="1"/>
    </xf>
    <xf numFmtId="0" fontId="9" fillId="0" borderId="9" xfId="1" applyFont="1" applyBorder="1" applyAlignment="1">
      <alignment horizontal="right"/>
    </xf>
    <xf numFmtId="0" fontId="2" fillId="0" borderId="0" xfId="0" applyFont="1" applyFill="1"/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NumberForma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 wrapText="1"/>
    </xf>
    <xf numFmtId="0" fontId="2" fillId="0" borderId="12" xfId="0" applyNumberFormat="1" applyFont="1" applyFill="1" applyBorder="1" applyAlignment="1">
      <alignment horizontal="center" vertical="center" wrapText="1"/>
    </xf>
    <xf numFmtId="0" fontId="0" fillId="0" borderId="0" xfId="0" applyNumberFormat="1" applyFill="1"/>
    <xf numFmtId="0" fontId="0" fillId="0" borderId="14" xfId="0" applyFill="1" applyBorder="1" applyAlignment="1">
      <alignment vertical="center" wrapText="1"/>
    </xf>
    <xf numFmtId="0" fontId="11" fillId="0" borderId="12" xfId="0" applyNumberFormat="1" applyFont="1" applyFill="1" applyBorder="1" applyAlignment="1">
      <alignment horizontal="center" vertical="center" wrapText="1"/>
    </xf>
    <xf numFmtId="0" fontId="0" fillId="0" borderId="15" xfId="0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1" applyFont="1" applyAlignment="1">
      <alignment horizontal="center"/>
    </xf>
    <xf numFmtId="0" fontId="9" fillId="0" borderId="0" xfId="0" applyFont="1" applyAlignment="1">
      <alignment wrapText="1"/>
    </xf>
    <xf numFmtId="0" fontId="3" fillId="0" borderId="0" xfId="1" applyAlignment="1"/>
    <xf numFmtId="0" fontId="4" fillId="0" borderId="0" xfId="1" applyFont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0" fontId="2" fillId="0" borderId="9" xfId="0" applyFont="1" applyBorder="1" applyAlignment="1"/>
    <xf numFmtId="0" fontId="0" fillId="0" borderId="0" xfId="0" applyFont="1" applyBorder="1" applyAlignment="1"/>
    <xf numFmtId="0" fontId="13" fillId="0" borderId="1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/>
    </xf>
    <xf numFmtId="0" fontId="2" fillId="0" borderId="0" xfId="0" applyFont="1"/>
    <xf numFmtId="0" fontId="5" fillId="0" borderId="0" xfId="1" applyFont="1" applyAlignment="1">
      <alignment horizontal="center"/>
    </xf>
    <xf numFmtId="0" fontId="15" fillId="0" borderId="0" xfId="1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16" xfId="0" applyBorder="1" applyAlignment="1">
      <alignment horizontal="center"/>
    </xf>
    <xf numFmtId="0" fontId="13" fillId="0" borderId="2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14" xfId="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1" xfId="0" applyNumberFormat="1" applyFont="1" applyFill="1" applyBorder="1" applyAlignment="1">
      <alignment horizontal="center" vertical="center" wrapText="1"/>
    </xf>
    <xf numFmtId="0" fontId="2" fillId="0" borderId="10" xfId="0" applyNumberFormat="1" applyFont="1" applyFill="1" applyBorder="1" applyAlignment="1">
      <alignment horizontal="center" vertical="center" wrapText="1"/>
    </xf>
    <xf numFmtId="0" fontId="10" fillId="0" borderId="19" xfId="0" applyNumberFormat="1" applyFont="1" applyFill="1" applyBorder="1" applyAlignment="1">
      <alignment horizontal="center" vertical="center" wrapText="1"/>
    </xf>
    <xf numFmtId="0" fontId="0" fillId="0" borderId="20" xfId="0" applyFill="1" applyBorder="1" applyAlignment="1">
      <alignment vertical="center" wrapText="1"/>
    </xf>
    <xf numFmtId="0" fontId="16" fillId="0" borderId="13" xfId="0" applyNumberFormat="1" applyFont="1" applyFill="1" applyBorder="1" applyAlignment="1">
      <alignment horizontal="center" vertical="center" wrapText="1"/>
    </xf>
    <xf numFmtId="0" fontId="16" fillId="0" borderId="18" xfId="0" applyNumberFormat="1" applyFont="1" applyFill="1" applyBorder="1" applyAlignment="1">
      <alignment horizontal="center" vertical="center" wrapText="1"/>
    </xf>
    <xf numFmtId="0" fontId="17" fillId="0" borderId="13" xfId="0" applyNumberFormat="1" applyFont="1" applyFill="1" applyBorder="1" applyAlignment="1">
      <alignment horizontal="center" vertical="center" wrapText="1"/>
    </xf>
    <xf numFmtId="0" fontId="17" fillId="0" borderId="18" xfId="0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1" xfId="0" applyFont="1" applyBorder="1" applyAlignment="1">
      <alignment horizontal="center" wrapText="1"/>
    </xf>
    <xf numFmtId="0" fontId="3" fillId="2" borderId="0" xfId="1" applyFill="1"/>
    <xf numFmtId="0" fontId="3" fillId="3" borderId="0" xfId="1" applyFill="1"/>
    <xf numFmtId="0" fontId="8" fillId="3" borderId="5" xfId="1" applyFont="1" applyFill="1" applyBorder="1" applyAlignment="1">
      <alignment vertical="top"/>
    </xf>
    <xf numFmtId="0" fontId="8" fillId="3" borderId="6" xfId="1" applyFont="1" applyFill="1" applyBorder="1" applyAlignment="1">
      <alignment vertical="top"/>
    </xf>
    <xf numFmtId="0" fontId="8" fillId="3" borderId="7" xfId="1" applyFont="1" applyFill="1" applyBorder="1" applyAlignment="1">
      <alignment vertical="top"/>
    </xf>
    <xf numFmtId="0" fontId="8" fillId="3" borderId="8" xfId="1" applyFont="1" applyFill="1" applyBorder="1" applyAlignment="1">
      <alignment vertical="top"/>
    </xf>
    <xf numFmtId="0" fontId="3" fillId="4" borderId="0" xfId="1" applyFill="1"/>
    <xf numFmtId="0" fontId="2" fillId="0" borderId="21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1" fillId="0" borderId="0" xfId="1" applyFont="1" applyAlignment="1">
      <alignment wrapText="1"/>
    </xf>
    <xf numFmtId="0" fontId="22" fillId="0" borderId="0" xfId="0" applyFont="1"/>
    <xf numFmtId="0" fontId="20" fillId="0" borderId="0" xfId="0" applyFont="1" applyAlignment="1"/>
    <xf numFmtId="0" fontId="21" fillId="0" borderId="0" xfId="1" applyFont="1" applyAlignment="1"/>
    <xf numFmtId="0" fontId="20" fillId="0" borderId="0" xfId="0" applyFont="1"/>
    <xf numFmtId="0" fontId="19" fillId="0" borderId="0" xfId="0" applyFont="1"/>
    <xf numFmtId="20" fontId="19" fillId="0" borderId="0" xfId="0" applyNumberFormat="1" applyFont="1" applyAlignment="1"/>
    <xf numFmtId="20" fontId="23" fillId="0" borderId="0" xfId="1" applyNumberFormat="1" applyFont="1" applyAlignment="1"/>
    <xf numFmtId="0" fontId="19" fillId="0" borderId="0" xfId="0" applyFont="1" applyAlignment="1"/>
    <xf numFmtId="0" fontId="20" fillId="0" borderId="0" xfId="0" applyFont="1" applyAlignment="1">
      <alignment wrapText="1"/>
    </xf>
    <xf numFmtId="20" fontId="19" fillId="0" borderId="0" xfId="0" applyNumberFormat="1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'All Uncontrolled Roads'!$Z$6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'All Uncontrolled Roads'!$AA$6:$AX$6</c:f>
              <c:numCache>
                <c:formatCode>General</c:formatCode>
                <c:ptCount val="24"/>
                <c:pt idx="0">
                  <c:v>732</c:v>
                </c:pt>
                <c:pt idx="1">
                  <c:v>732</c:v>
                </c:pt>
                <c:pt idx="2">
                  <c:v>732</c:v>
                </c:pt>
                <c:pt idx="3">
                  <c:v>732</c:v>
                </c:pt>
                <c:pt idx="4">
                  <c:v>732</c:v>
                </c:pt>
                <c:pt idx="5">
                  <c:v>727</c:v>
                </c:pt>
                <c:pt idx="6">
                  <c:v>713</c:v>
                </c:pt>
                <c:pt idx="7">
                  <c:v>628</c:v>
                </c:pt>
                <c:pt idx="8">
                  <c:v>568</c:v>
                </c:pt>
                <c:pt idx="9">
                  <c:v>544</c:v>
                </c:pt>
                <c:pt idx="10">
                  <c:v>460</c:v>
                </c:pt>
                <c:pt idx="11">
                  <c:v>456</c:v>
                </c:pt>
                <c:pt idx="12">
                  <c:v>450</c:v>
                </c:pt>
                <c:pt idx="13">
                  <c:v>450</c:v>
                </c:pt>
                <c:pt idx="14">
                  <c:v>433</c:v>
                </c:pt>
                <c:pt idx="15">
                  <c:v>441</c:v>
                </c:pt>
                <c:pt idx="16">
                  <c:v>467</c:v>
                </c:pt>
                <c:pt idx="17">
                  <c:v>475</c:v>
                </c:pt>
                <c:pt idx="18">
                  <c:v>501</c:v>
                </c:pt>
                <c:pt idx="19">
                  <c:v>557</c:v>
                </c:pt>
                <c:pt idx="20">
                  <c:v>581</c:v>
                </c:pt>
                <c:pt idx="21">
                  <c:v>633</c:v>
                </c:pt>
                <c:pt idx="22">
                  <c:v>629</c:v>
                </c:pt>
                <c:pt idx="23">
                  <c:v>628</c:v>
                </c:pt>
              </c:numCache>
            </c:numRef>
          </c:val>
        </c:ser>
        <c:ser>
          <c:idx val="1"/>
          <c:order val="1"/>
          <c:tx>
            <c:strRef>
              <c:f>'All Uncontrolled Roads'!$Z$7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'All Uncontrolled Roads'!$AA$7:$AX$7</c:f>
              <c:numCache>
                <c:formatCode>General</c:formatCode>
                <c:ptCount val="24"/>
                <c:pt idx="7">
                  <c:v>44</c:v>
                </c:pt>
                <c:pt idx="8">
                  <c:v>108</c:v>
                </c:pt>
                <c:pt idx="9">
                  <c:v>151</c:v>
                </c:pt>
                <c:pt idx="10">
                  <c:v>198</c:v>
                </c:pt>
                <c:pt idx="11">
                  <c:v>198</c:v>
                </c:pt>
                <c:pt idx="12">
                  <c:v>198</c:v>
                </c:pt>
                <c:pt idx="13">
                  <c:v>198</c:v>
                </c:pt>
                <c:pt idx="14">
                  <c:v>198</c:v>
                </c:pt>
                <c:pt idx="15">
                  <c:v>198</c:v>
                </c:pt>
                <c:pt idx="16">
                  <c:v>153</c:v>
                </c:pt>
                <c:pt idx="17">
                  <c:v>125</c:v>
                </c:pt>
                <c:pt idx="18">
                  <c:v>52</c:v>
                </c:pt>
                <c:pt idx="19">
                  <c:v>13</c:v>
                </c:pt>
              </c:numCache>
            </c:numRef>
          </c:val>
        </c:ser>
        <c:ser>
          <c:idx val="2"/>
          <c:order val="2"/>
          <c:tx>
            <c:strRef>
              <c:f>'All Uncontrolled Roads'!$Z$8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'All Uncontrolled Roads'!$AA$8:$AX$8</c:f>
              <c:numCache>
                <c:formatCode>General</c:formatCode>
                <c:ptCount val="24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10</c:v>
                </c:pt>
                <c:pt idx="6">
                  <c:v>13</c:v>
                </c:pt>
                <c:pt idx="7">
                  <c:v>55</c:v>
                </c:pt>
                <c:pt idx="8">
                  <c:v>95</c:v>
                </c:pt>
                <c:pt idx="9">
                  <c:v>122</c:v>
                </c:pt>
                <c:pt idx="10">
                  <c:v>177</c:v>
                </c:pt>
                <c:pt idx="11">
                  <c:v>181</c:v>
                </c:pt>
                <c:pt idx="12">
                  <c:v>171</c:v>
                </c:pt>
                <c:pt idx="13">
                  <c:v>185</c:v>
                </c:pt>
                <c:pt idx="14">
                  <c:v>175</c:v>
                </c:pt>
                <c:pt idx="15">
                  <c:v>157</c:v>
                </c:pt>
                <c:pt idx="16">
                  <c:v>140</c:v>
                </c:pt>
                <c:pt idx="17">
                  <c:v>132</c:v>
                </c:pt>
                <c:pt idx="18">
                  <c:v>128</c:v>
                </c:pt>
                <c:pt idx="19">
                  <c:v>93</c:v>
                </c:pt>
                <c:pt idx="20">
                  <c:v>76</c:v>
                </c:pt>
                <c:pt idx="21">
                  <c:v>33</c:v>
                </c:pt>
                <c:pt idx="22">
                  <c:v>26</c:v>
                </c:pt>
                <c:pt idx="23">
                  <c:v>30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91072"/>
        <c:axId val="475093424"/>
      </c:barChart>
      <c:catAx>
        <c:axId val="4750910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3424"/>
        <c:crosses val="autoZero"/>
        <c:auto val="1"/>
        <c:lblAlgn val="ctr"/>
        <c:lblOffset val="100"/>
        <c:noMultiLvlLbl val="0"/>
      </c:catAx>
      <c:valAx>
        <c:axId val="47509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baseline="0"/>
                  <a:t>Number of Vehicles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10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'AILSA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ROAD'!$AA$11</c:f>
              <c:numCache>
                <c:formatCode>General</c:formatCode>
                <c:ptCount val="1"/>
                <c:pt idx="0">
                  <c:v>78</c:v>
                </c:pt>
              </c:numCache>
            </c:numRef>
          </c:val>
        </c:ser>
        <c:ser>
          <c:idx val="1"/>
          <c:order val="1"/>
          <c:tx>
            <c:strRef>
              <c:f>'AILSA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ROAD'!$AB$11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2"/>
          <c:order val="2"/>
          <c:tx>
            <c:strRef>
              <c:f>'AILSA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ROAD'!$AC$11</c:f>
              <c:numCache>
                <c:formatCode>General</c:formatCode>
                <c:ptCount val="1"/>
                <c:pt idx="0">
                  <c:v>53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04008"/>
        <c:axId val="475098520"/>
        <c:extLst/>
      </c:barChart>
      <c:catAx>
        <c:axId val="475104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98520"/>
        <c:crosses val="autoZero"/>
        <c:auto val="0"/>
        <c:lblAlgn val="ctr"/>
        <c:lblOffset val="100"/>
        <c:noMultiLvlLbl val="0"/>
      </c:catAx>
      <c:valAx>
        <c:axId val="475098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40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'AILSA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ROAD'!$AA$15:$BJ$15</c:f>
              <c:numCache>
                <c:formatCode>General</c:formatCode>
                <c:ptCount val="36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36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44</c:v>
                </c:pt>
                <c:pt idx="8">
                  <c:v>45</c:v>
                </c:pt>
                <c:pt idx="9">
                  <c:v>45</c:v>
                </c:pt>
                <c:pt idx="10">
                  <c:v>47</c:v>
                </c:pt>
                <c:pt idx="11">
                  <c:v>49</c:v>
                </c:pt>
                <c:pt idx="12">
                  <c:v>51</c:v>
                </c:pt>
                <c:pt idx="13">
                  <c:v>52</c:v>
                </c:pt>
                <c:pt idx="14">
                  <c:v>52</c:v>
                </c:pt>
                <c:pt idx="15">
                  <c:v>53</c:v>
                </c:pt>
                <c:pt idx="16">
                  <c:v>53</c:v>
                </c:pt>
                <c:pt idx="17">
                  <c:v>54</c:v>
                </c:pt>
                <c:pt idx="18">
                  <c:v>54</c:v>
                </c:pt>
                <c:pt idx="19">
                  <c:v>53</c:v>
                </c:pt>
                <c:pt idx="20">
                  <c:v>52</c:v>
                </c:pt>
                <c:pt idx="21">
                  <c:v>47</c:v>
                </c:pt>
                <c:pt idx="22">
                  <c:v>43</c:v>
                </c:pt>
                <c:pt idx="23">
                  <c:v>44</c:v>
                </c:pt>
                <c:pt idx="24">
                  <c:v>43</c:v>
                </c:pt>
                <c:pt idx="25">
                  <c:v>40</c:v>
                </c:pt>
                <c:pt idx="26">
                  <c:v>42</c:v>
                </c:pt>
                <c:pt idx="27">
                  <c:v>42</c:v>
                </c:pt>
                <c:pt idx="28">
                  <c:v>45</c:v>
                </c:pt>
                <c:pt idx="29">
                  <c:v>46</c:v>
                </c:pt>
                <c:pt idx="30">
                  <c:v>48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</c:numCache>
            </c:numRef>
          </c:val>
        </c:ser>
        <c:ser>
          <c:idx val="1"/>
          <c:order val="1"/>
          <c:tx>
            <c:strRef>
              <c:f>'AILSA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'AILSA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'AILSA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ROAD'!$AA$17:$BJ$17</c:f>
              <c:numCache>
                <c:formatCode>General</c:formatCode>
                <c:ptCount val="36"/>
                <c:pt idx="0">
                  <c:v>17</c:v>
                </c:pt>
                <c:pt idx="1">
                  <c:v>19</c:v>
                </c:pt>
                <c:pt idx="2">
                  <c:v>17</c:v>
                </c:pt>
                <c:pt idx="3">
                  <c:v>15</c:v>
                </c:pt>
                <c:pt idx="4">
                  <c:v>11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5</c:v>
                </c:pt>
                <c:pt idx="22">
                  <c:v>5</c:v>
                </c:pt>
                <c:pt idx="23">
                  <c:v>10</c:v>
                </c:pt>
                <c:pt idx="24">
                  <c:v>10</c:v>
                </c:pt>
                <c:pt idx="25">
                  <c:v>8</c:v>
                </c:pt>
                <c:pt idx="26">
                  <c:v>8</c:v>
                </c:pt>
                <c:pt idx="27">
                  <c:v>7</c:v>
                </c:pt>
                <c:pt idx="28">
                  <c:v>11</c:v>
                </c:pt>
                <c:pt idx="29">
                  <c:v>4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5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97736"/>
        <c:axId val="475106360"/>
      </c:barChart>
      <c:catAx>
        <c:axId val="47509773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6360"/>
        <c:crosses val="autoZero"/>
        <c:auto val="1"/>
        <c:lblAlgn val="ctr"/>
        <c:lblOffset val="100"/>
        <c:noMultiLvlLbl val="0"/>
      </c:catAx>
      <c:valAx>
        <c:axId val="475106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77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'AILSA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ROAD'!$AA$20</c:f>
              <c:numCache>
                <c:formatCode>General</c:formatCode>
                <c:ptCount val="1"/>
                <c:pt idx="0">
                  <c:v>72</c:v>
                </c:pt>
              </c:numCache>
            </c:numRef>
          </c:val>
        </c:ser>
        <c:ser>
          <c:idx val="1"/>
          <c:order val="1"/>
          <c:tx>
            <c:strRef>
              <c:f>'AILSA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'AILSA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ROAD'!$AC$20</c:f>
              <c:numCache>
                <c:formatCode>General</c:formatCode>
                <c:ptCount val="1"/>
                <c:pt idx="0">
                  <c:v>65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08320"/>
        <c:axId val="475098128"/>
        <c:extLst/>
      </c:barChart>
      <c:catAx>
        <c:axId val="4751083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98128"/>
        <c:crosses val="autoZero"/>
        <c:auto val="0"/>
        <c:lblAlgn val="ctr"/>
        <c:lblOffset val="100"/>
        <c:noMultiLvlLbl val="0"/>
      </c:catAx>
      <c:valAx>
        <c:axId val="475098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832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'GORDON AVENUE'!$Z$6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'GORDON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'GORDON AVENUE'!$AA$6:$AX$6</c:f>
              <c:numCache>
                <c:formatCode>General</c:formatCode>
                <c:ptCount val="24"/>
                <c:pt idx="0">
                  <c:v>98</c:v>
                </c:pt>
                <c:pt idx="1">
                  <c:v>98</c:v>
                </c:pt>
                <c:pt idx="2">
                  <c:v>98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97</c:v>
                </c:pt>
                <c:pt idx="7">
                  <c:v>84</c:v>
                </c:pt>
                <c:pt idx="8">
                  <c:v>77</c:v>
                </c:pt>
                <c:pt idx="9">
                  <c:v>66</c:v>
                </c:pt>
                <c:pt idx="10">
                  <c:v>55</c:v>
                </c:pt>
                <c:pt idx="11">
                  <c:v>55</c:v>
                </c:pt>
                <c:pt idx="12">
                  <c:v>49</c:v>
                </c:pt>
                <c:pt idx="13">
                  <c:v>51</c:v>
                </c:pt>
                <c:pt idx="14">
                  <c:v>49</c:v>
                </c:pt>
                <c:pt idx="15">
                  <c:v>48</c:v>
                </c:pt>
                <c:pt idx="16">
                  <c:v>51</c:v>
                </c:pt>
                <c:pt idx="17">
                  <c:v>51</c:v>
                </c:pt>
                <c:pt idx="18">
                  <c:v>49</c:v>
                </c:pt>
                <c:pt idx="19">
                  <c:v>50</c:v>
                </c:pt>
                <c:pt idx="20">
                  <c:v>57</c:v>
                </c:pt>
                <c:pt idx="21">
                  <c:v>63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</c:ser>
        <c:ser>
          <c:idx val="1"/>
          <c:order val="1"/>
          <c:tx>
            <c:strRef>
              <c:f>'GORDON AVENUE'!$Z$7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'GORDON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'GORDON AVENUE'!$AA$7:$AX$7</c:f>
              <c:numCache>
                <c:formatCode>General</c:formatCode>
                <c:ptCount val="24"/>
                <c:pt idx="7">
                  <c:v>2</c:v>
                </c:pt>
                <c:pt idx="8">
                  <c:v>6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9</c:v>
                </c:pt>
                <c:pt idx="17">
                  <c:v>6</c:v>
                </c:pt>
                <c:pt idx="18">
                  <c:v>4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'GORDON AVENUE'!$Z$8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'GORDON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'GORDON AVENUE'!$AA$8:$AX$8</c:f>
              <c:numCache>
                <c:formatCode>General</c:formatCode>
                <c:ptCount val="24"/>
                <c:pt idx="6">
                  <c:v>1</c:v>
                </c:pt>
                <c:pt idx="7">
                  <c:v>4</c:v>
                </c:pt>
                <c:pt idx="8">
                  <c:v>6</c:v>
                </c:pt>
                <c:pt idx="9">
                  <c:v>10</c:v>
                </c:pt>
                <c:pt idx="10">
                  <c:v>14</c:v>
                </c:pt>
                <c:pt idx="11">
                  <c:v>14</c:v>
                </c:pt>
                <c:pt idx="12">
                  <c:v>11</c:v>
                </c:pt>
                <c:pt idx="13">
                  <c:v>19</c:v>
                </c:pt>
                <c:pt idx="14">
                  <c:v>19</c:v>
                </c:pt>
                <c:pt idx="15">
                  <c:v>26</c:v>
                </c:pt>
                <c:pt idx="16">
                  <c:v>21</c:v>
                </c:pt>
                <c:pt idx="17">
                  <c:v>21</c:v>
                </c:pt>
                <c:pt idx="18">
                  <c:v>15</c:v>
                </c:pt>
                <c:pt idx="19">
                  <c:v>11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98912"/>
        <c:axId val="475100480"/>
      </c:barChart>
      <c:catAx>
        <c:axId val="47509891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0480"/>
        <c:crosses val="autoZero"/>
        <c:auto val="1"/>
        <c:lblAlgn val="ctr"/>
        <c:lblOffset val="100"/>
        <c:noMultiLvlLbl val="0"/>
      </c:catAx>
      <c:valAx>
        <c:axId val="47510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89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'GORDON AVENUE'!$AA$10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AVENUE'!$AA$11</c:f>
              <c:numCache>
                <c:formatCode>General</c:formatCode>
                <c:ptCount val="1"/>
                <c:pt idx="0">
                  <c:v>135</c:v>
                </c:pt>
              </c:numCache>
            </c:numRef>
          </c:val>
        </c:ser>
        <c:ser>
          <c:idx val="1"/>
          <c:order val="1"/>
          <c:tx>
            <c:strRef>
              <c:f>'GORDON AVENUE'!$AB$10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AVENUE'!$AB$11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2"/>
          <c:order val="2"/>
          <c:tx>
            <c:strRef>
              <c:f>'GORDON AVENUE'!$AC$10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AVENUE'!$AC$11</c:f>
              <c:numCache>
                <c:formatCode>General</c:formatCode>
                <c:ptCount val="1"/>
                <c:pt idx="0">
                  <c:v>67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02832"/>
        <c:axId val="475099696"/>
        <c:extLst/>
      </c:barChart>
      <c:catAx>
        <c:axId val="475102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99696"/>
        <c:crosses val="autoZero"/>
        <c:auto val="0"/>
        <c:lblAlgn val="ctr"/>
        <c:lblOffset val="100"/>
        <c:noMultiLvlLbl val="0"/>
      </c:catAx>
      <c:valAx>
        <c:axId val="47509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2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'GORDON AVENUE'!$Z$15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'GORDON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'GORDON AVENUE'!$AA$15:$BJ$15</c:f>
              <c:numCache>
                <c:formatCode>General</c:formatCode>
                <c:ptCount val="36"/>
                <c:pt idx="0">
                  <c:v>37</c:v>
                </c:pt>
                <c:pt idx="1">
                  <c:v>43</c:v>
                </c:pt>
                <c:pt idx="2">
                  <c:v>49</c:v>
                </c:pt>
                <c:pt idx="3">
                  <c:v>57</c:v>
                </c:pt>
                <c:pt idx="4">
                  <c:v>64</c:v>
                </c:pt>
                <c:pt idx="5">
                  <c:v>69</c:v>
                </c:pt>
                <c:pt idx="6">
                  <c:v>71</c:v>
                </c:pt>
                <c:pt idx="7">
                  <c:v>83</c:v>
                </c:pt>
                <c:pt idx="8">
                  <c:v>86</c:v>
                </c:pt>
                <c:pt idx="9">
                  <c:v>86</c:v>
                </c:pt>
                <c:pt idx="10">
                  <c:v>92</c:v>
                </c:pt>
                <c:pt idx="11">
                  <c:v>93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93</c:v>
                </c:pt>
                <c:pt idx="21">
                  <c:v>87</c:v>
                </c:pt>
                <c:pt idx="22">
                  <c:v>80</c:v>
                </c:pt>
                <c:pt idx="23">
                  <c:v>77</c:v>
                </c:pt>
                <c:pt idx="24">
                  <c:v>75</c:v>
                </c:pt>
                <c:pt idx="25">
                  <c:v>75</c:v>
                </c:pt>
                <c:pt idx="26">
                  <c:v>81</c:v>
                </c:pt>
                <c:pt idx="27">
                  <c:v>80</c:v>
                </c:pt>
                <c:pt idx="28">
                  <c:v>84</c:v>
                </c:pt>
                <c:pt idx="29">
                  <c:v>89</c:v>
                </c:pt>
                <c:pt idx="30">
                  <c:v>91</c:v>
                </c:pt>
                <c:pt idx="31">
                  <c:v>91</c:v>
                </c:pt>
                <c:pt idx="32">
                  <c:v>95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</c:numCache>
            </c:numRef>
          </c:val>
        </c:ser>
        <c:ser>
          <c:idx val="1"/>
          <c:order val="1"/>
          <c:tx>
            <c:strRef>
              <c:f>'GORDON AVENUE'!$Z$16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'GORDON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'GORDON AVENUE'!$AA$16:$BJ$16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'GORDON AVENUE'!$Z$17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'GORDON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'GORDON AVENUE'!$AA$17:$BJ$17</c:f>
              <c:numCache>
                <c:formatCode>General</c:formatCode>
                <c:ptCount val="36"/>
                <c:pt idx="0">
                  <c:v>31</c:v>
                </c:pt>
                <c:pt idx="1">
                  <c:v>36</c:v>
                </c:pt>
                <c:pt idx="2">
                  <c:v>32</c:v>
                </c:pt>
                <c:pt idx="3">
                  <c:v>26</c:v>
                </c:pt>
                <c:pt idx="4">
                  <c:v>18</c:v>
                </c:pt>
                <c:pt idx="5">
                  <c:v>17</c:v>
                </c:pt>
                <c:pt idx="6">
                  <c:v>16</c:v>
                </c:pt>
                <c:pt idx="7">
                  <c:v>8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9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3</c:v>
                </c:pt>
                <c:pt idx="31">
                  <c:v>2</c:v>
                </c:pt>
                <c:pt idx="32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09496"/>
        <c:axId val="475109888"/>
      </c:barChart>
      <c:catAx>
        <c:axId val="47510949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9888"/>
        <c:crosses val="autoZero"/>
        <c:auto val="1"/>
        <c:lblAlgn val="ctr"/>
        <c:lblOffset val="100"/>
        <c:noMultiLvlLbl val="0"/>
      </c:catAx>
      <c:valAx>
        <c:axId val="47510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9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'GORDON AVENUE'!$AA$19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AVENUE'!$AA$20</c:f>
              <c:numCache>
                <c:formatCode>General</c:formatCode>
                <c:ptCount val="1"/>
                <c:pt idx="0">
                  <c:v>147</c:v>
                </c:pt>
              </c:numCache>
            </c:numRef>
          </c:val>
        </c:ser>
        <c:ser>
          <c:idx val="1"/>
          <c:order val="1"/>
          <c:tx>
            <c:strRef>
              <c:f>'GORDON AVENUE'!$AB$19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'GORDON AVENUE'!$AC$19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'GORDON AVENUE'!$AC$20</c:f>
              <c:numCache>
                <c:formatCode>General</c:formatCode>
                <c:ptCount val="1"/>
                <c:pt idx="0">
                  <c:v>84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00088"/>
        <c:axId val="475101264"/>
        <c:extLst/>
      </c:barChart>
      <c:catAx>
        <c:axId val="475100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01264"/>
        <c:crosses val="autoZero"/>
        <c:auto val="0"/>
        <c:lblAlgn val="ctr"/>
        <c:lblOffset val="100"/>
        <c:noMultiLvlLbl val="0"/>
      </c:catAx>
      <c:valAx>
        <c:axId val="47510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0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'HALIBURTON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'HALIBURTON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'HALIBURTON ROAD'!$AA$6:$AX$6</c:f>
              <c:numCache>
                <c:formatCode>General</c:formatCode>
                <c:ptCount val="24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148</c:v>
                </c:pt>
                <c:pt idx="7">
                  <c:v>121</c:v>
                </c:pt>
                <c:pt idx="8">
                  <c:v>111</c:v>
                </c:pt>
                <c:pt idx="9">
                  <c:v>111</c:v>
                </c:pt>
                <c:pt idx="10">
                  <c:v>77</c:v>
                </c:pt>
                <c:pt idx="11">
                  <c:v>75</c:v>
                </c:pt>
                <c:pt idx="12">
                  <c:v>78</c:v>
                </c:pt>
                <c:pt idx="13">
                  <c:v>78</c:v>
                </c:pt>
                <c:pt idx="14">
                  <c:v>75</c:v>
                </c:pt>
                <c:pt idx="15">
                  <c:v>80</c:v>
                </c:pt>
                <c:pt idx="16">
                  <c:v>85</c:v>
                </c:pt>
                <c:pt idx="17">
                  <c:v>84</c:v>
                </c:pt>
                <c:pt idx="18">
                  <c:v>87</c:v>
                </c:pt>
                <c:pt idx="19">
                  <c:v>111</c:v>
                </c:pt>
                <c:pt idx="20">
                  <c:v>117</c:v>
                </c:pt>
                <c:pt idx="21">
                  <c:v>133</c:v>
                </c:pt>
                <c:pt idx="22">
                  <c:v>133</c:v>
                </c:pt>
                <c:pt idx="23">
                  <c:v>133</c:v>
                </c:pt>
              </c:numCache>
            </c:numRef>
          </c:val>
        </c:ser>
        <c:ser>
          <c:idx val="1"/>
          <c:order val="1"/>
          <c:tx>
            <c:strRef>
              <c:f>'HALIBURTON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'HALIBURTON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'HALIBURTON ROAD'!$AA$7:$AX$7</c:f>
              <c:numCache>
                <c:formatCode>General</c:formatCode>
                <c:ptCount val="24"/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7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'HALIBURTON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'HALIBURTON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'HALIBURTON ROAD'!$AA$8:$AX$8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10</c:v>
                </c:pt>
                <c:pt idx="11">
                  <c:v>11</c:v>
                </c:pt>
                <c:pt idx="12">
                  <c:v>20</c:v>
                </c:pt>
                <c:pt idx="13">
                  <c:v>28</c:v>
                </c:pt>
                <c:pt idx="14">
                  <c:v>27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19">
                  <c:v>23</c:v>
                </c:pt>
                <c:pt idx="20">
                  <c:v>19</c:v>
                </c:pt>
                <c:pt idx="21">
                  <c:v>6</c:v>
                </c:pt>
                <c:pt idx="22">
                  <c:v>4</c:v>
                </c:pt>
                <c:pt idx="23">
                  <c:v>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16552"/>
        <c:axId val="475112632"/>
      </c:barChart>
      <c:catAx>
        <c:axId val="47511655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2632"/>
        <c:crosses val="autoZero"/>
        <c:auto val="1"/>
        <c:lblAlgn val="ctr"/>
        <c:lblOffset val="100"/>
        <c:noMultiLvlLbl val="0"/>
      </c:catAx>
      <c:valAx>
        <c:axId val="475112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655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'HALIBURTON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ROAD'!$AA$11</c:f>
              <c:numCache>
                <c:formatCode>General</c:formatCode>
                <c:ptCount val="1"/>
                <c:pt idx="0">
                  <c:v>243</c:v>
                </c:pt>
              </c:numCache>
            </c:numRef>
          </c:val>
        </c:ser>
        <c:ser>
          <c:idx val="1"/>
          <c:order val="1"/>
          <c:tx>
            <c:strRef>
              <c:f>'HALIBURTON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ROAD'!$AB$11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2"/>
          <c:order val="2"/>
          <c:tx>
            <c:strRef>
              <c:f>'HALIBURTON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ROAD'!$AC$11</c:f>
              <c:numCache>
                <c:formatCode>General</c:formatCode>
                <c:ptCount val="1"/>
                <c:pt idx="0">
                  <c:v>82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02048"/>
        <c:axId val="475102440"/>
        <c:extLst/>
      </c:barChart>
      <c:catAx>
        <c:axId val="475102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02440"/>
        <c:crosses val="autoZero"/>
        <c:auto val="0"/>
        <c:lblAlgn val="ctr"/>
        <c:lblOffset val="100"/>
        <c:noMultiLvlLbl val="0"/>
      </c:catAx>
      <c:valAx>
        <c:axId val="47510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2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'HALIBURTON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4"/>
              <c:layout>
                <c:manualLayout>
                  <c:x val="0"/>
                  <c:y val="-1.9704428402201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1789022212623748E-17"/>
                  <c:y val="-1.97044284022010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7.1789022212623748E-17"/>
                  <c:y val="-2.29884998025679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1789022212623748E-17"/>
                  <c:y val="-1.970442840220100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2"/>
              <c:layout>
                <c:manualLayout>
                  <c:x val="-1.435780444252475E-16"/>
                  <c:y val="9.852214201100500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>
                <c:manualLayout>
                  <c:x val="0"/>
                  <c:y val="2.62725712029346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'HALIBURTON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'HALIBURTON ROAD'!$AA$15:$BJ$15</c:f>
              <c:numCache>
                <c:formatCode>General</c:formatCode>
                <c:ptCount val="36"/>
                <c:pt idx="0">
                  <c:v>66</c:v>
                </c:pt>
                <c:pt idx="1">
                  <c:v>66</c:v>
                </c:pt>
                <c:pt idx="2">
                  <c:v>80</c:v>
                </c:pt>
                <c:pt idx="3">
                  <c:v>86</c:v>
                </c:pt>
                <c:pt idx="4">
                  <c:v>91</c:v>
                </c:pt>
                <c:pt idx="5">
                  <c:v>100</c:v>
                </c:pt>
                <c:pt idx="6">
                  <c:v>117</c:v>
                </c:pt>
                <c:pt idx="7">
                  <c:v>124</c:v>
                </c:pt>
                <c:pt idx="8">
                  <c:v>127</c:v>
                </c:pt>
                <c:pt idx="9">
                  <c:v>135</c:v>
                </c:pt>
                <c:pt idx="10">
                  <c:v>143</c:v>
                </c:pt>
                <c:pt idx="11">
                  <c:v>145</c:v>
                </c:pt>
                <c:pt idx="12">
                  <c:v>152</c:v>
                </c:pt>
                <c:pt idx="13">
                  <c:v>154</c:v>
                </c:pt>
                <c:pt idx="14">
                  <c:v>155</c:v>
                </c:pt>
                <c:pt idx="15">
                  <c:v>155</c:v>
                </c:pt>
                <c:pt idx="16">
                  <c:v>155</c:v>
                </c:pt>
                <c:pt idx="17">
                  <c:v>155</c:v>
                </c:pt>
                <c:pt idx="18">
                  <c:v>154</c:v>
                </c:pt>
                <c:pt idx="19">
                  <c:v>152</c:v>
                </c:pt>
                <c:pt idx="20">
                  <c:v>152</c:v>
                </c:pt>
                <c:pt idx="21">
                  <c:v>152</c:v>
                </c:pt>
                <c:pt idx="22">
                  <c:v>152</c:v>
                </c:pt>
                <c:pt idx="23">
                  <c:v>152</c:v>
                </c:pt>
                <c:pt idx="24">
                  <c:v>128</c:v>
                </c:pt>
                <c:pt idx="25">
                  <c:v>120</c:v>
                </c:pt>
                <c:pt idx="26">
                  <c:v>111</c:v>
                </c:pt>
                <c:pt idx="27">
                  <c:v>115</c:v>
                </c:pt>
                <c:pt idx="28">
                  <c:v>120</c:v>
                </c:pt>
                <c:pt idx="29">
                  <c:v>126</c:v>
                </c:pt>
                <c:pt idx="30">
                  <c:v>145</c:v>
                </c:pt>
                <c:pt idx="31">
                  <c:v>150</c:v>
                </c:pt>
                <c:pt idx="32">
                  <c:v>150</c:v>
                </c:pt>
                <c:pt idx="33">
                  <c:v>152</c:v>
                </c:pt>
                <c:pt idx="34">
                  <c:v>152</c:v>
                </c:pt>
                <c:pt idx="35">
                  <c:v>152</c:v>
                </c:pt>
              </c:numCache>
            </c:numRef>
          </c:val>
        </c:ser>
        <c:ser>
          <c:idx val="1"/>
          <c:order val="1"/>
          <c:tx>
            <c:strRef>
              <c:f>'HALIBURTON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'HALIBURTON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'HALIBURTON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'HALIBURTON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'HALIBURTON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'HALIBURTON ROAD'!$AA$17:$BJ$17</c:f>
              <c:numCache>
                <c:formatCode>General</c:formatCode>
                <c:ptCount val="36"/>
                <c:pt idx="0">
                  <c:v>65</c:v>
                </c:pt>
                <c:pt idx="1">
                  <c:v>67</c:v>
                </c:pt>
                <c:pt idx="2">
                  <c:v>59</c:v>
                </c:pt>
                <c:pt idx="3">
                  <c:v>43</c:v>
                </c:pt>
                <c:pt idx="4">
                  <c:v>38</c:v>
                </c:pt>
                <c:pt idx="5">
                  <c:v>40</c:v>
                </c:pt>
                <c:pt idx="6">
                  <c:v>29</c:v>
                </c:pt>
                <c:pt idx="7">
                  <c:v>27</c:v>
                </c:pt>
                <c:pt idx="8">
                  <c:v>21</c:v>
                </c:pt>
                <c:pt idx="9">
                  <c:v>14</c:v>
                </c:pt>
                <c:pt idx="10">
                  <c:v>10</c:v>
                </c:pt>
                <c:pt idx="11">
                  <c:v>8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17</c:v>
                </c:pt>
                <c:pt idx="25">
                  <c:v>22</c:v>
                </c:pt>
                <c:pt idx="26">
                  <c:v>29</c:v>
                </c:pt>
                <c:pt idx="27">
                  <c:v>26</c:v>
                </c:pt>
                <c:pt idx="28">
                  <c:v>24</c:v>
                </c:pt>
                <c:pt idx="29">
                  <c:v>17</c:v>
                </c:pt>
                <c:pt idx="30">
                  <c:v>8</c:v>
                </c:pt>
                <c:pt idx="31">
                  <c:v>6</c:v>
                </c:pt>
                <c:pt idx="32">
                  <c:v>5</c:v>
                </c:pt>
                <c:pt idx="33">
                  <c:v>2</c:v>
                </c:pt>
                <c:pt idx="34">
                  <c:v>5</c:v>
                </c:pt>
                <c:pt idx="35">
                  <c:v>5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04792"/>
        <c:axId val="475105184"/>
      </c:barChart>
      <c:catAx>
        <c:axId val="47510479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5184"/>
        <c:crosses val="autoZero"/>
        <c:auto val="1"/>
        <c:lblAlgn val="ctr"/>
        <c:lblOffset val="100"/>
        <c:noMultiLvlLbl val="0"/>
      </c:catAx>
      <c:valAx>
        <c:axId val="47510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47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Uncontrolled Roads'!$AA$10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Roads'!$AA$11</c:f>
              <c:numCache>
                <c:formatCode>General</c:formatCode>
                <c:ptCount val="1"/>
                <c:pt idx="0">
                  <c:v>1107</c:v>
                </c:pt>
              </c:numCache>
            </c:numRef>
          </c:val>
        </c:ser>
        <c:ser>
          <c:idx val="1"/>
          <c:order val="1"/>
          <c:tx>
            <c:strRef>
              <c:f>'All Uncontrolled Roads'!$AB$10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Roads'!$AB$11</c:f>
              <c:numCache>
                <c:formatCode>General</c:formatCode>
                <c:ptCount val="1"/>
                <c:pt idx="0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'All Uncontrolled Roads'!$AC$10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Roads'!$AC$11</c:f>
              <c:numCache>
                <c:formatCode>General</c:formatCode>
                <c:ptCount val="1"/>
                <c:pt idx="0">
                  <c:v>607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086368"/>
        <c:axId val="475088720"/>
        <c:extLst/>
      </c:barChart>
      <c:catAx>
        <c:axId val="475086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88720"/>
        <c:crosses val="autoZero"/>
        <c:auto val="0"/>
        <c:lblAlgn val="ctr"/>
        <c:lblOffset val="100"/>
        <c:noMultiLvlLbl val="0"/>
      </c:catAx>
      <c:valAx>
        <c:axId val="47508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86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'HALIBURTON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ROAD'!$AA$20</c:f>
              <c:numCache>
                <c:formatCode>General</c:formatCode>
                <c:ptCount val="1"/>
                <c:pt idx="0">
                  <c:v>243</c:v>
                </c:pt>
              </c:numCache>
            </c:numRef>
          </c:val>
        </c:ser>
        <c:ser>
          <c:idx val="1"/>
          <c:order val="1"/>
          <c:tx>
            <c:strRef>
              <c:f>'HALIBURTON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'HALIBURTON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'HALIBURTON ROAD'!$AC$20</c:f>
              <c:numCache>
                <c:formatCode>General</c:formatCode>
                <c:ptCount val="1"/>
                <c:pt idx="0">
                  <c:v>187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14200"/>
        <c:axId val="475120864"/>
        <c:extLst/>
      </c:barChart>
      <c:catAx>
        <c:axId val="475114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20864"/>
        <c:crosses val="autoZero"/>
        <c:auto val="0"/>
        <c:lblAlgn val="ctr"/>
        <c:lblOffset val="100"/>
        <c:noMultiLvlLbl val="0"/>
      </c:catAx>
      <c:valAx>
        <c:axId val="47512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4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'HERON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'HERON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'HERON ROAD'!$AA$6:$AX$6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24</c:v>
                </c:pt>
                <c:pt idx="8">
                  <c:v>18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</c:ser>
        <c:ser>
          <c:idx val="1"/>
          <c:order val="1"/>
          <c:tx>
            <c:strRef>
              <c:f>'HERON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'HERON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'HERON ROAD'!$AA$7:$AX$7</c:f>
              <c:numCache>
                <c:formatCode>General</c:formatCode>
                <c:ptCount val="24"/>
              </c:numCache>
            </c:numRef>
          </c:val>
        </c:ser>
        <c:ser>
          <c:idx val="2"/>
          <c:order val="2"/>
          <c:tx>
            <c:strRef>
              <c:f>'HERON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'HERON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'HERON ROAD'!$AA$8:$AX$8</c:f>
              <c:numCache>
                <c:formatCode>General</c:formatCode>
                <c:ptCount val="24"/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17336"/>
        <c:axId val="475114984"/>
      </c:barChart>
      <c:catAx>
        <c:axId val="47511733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4984"/>
        <c:crosses val="autoZero"/>
        <c:auto val="1"/>
        <c:lblAlgn val="ctr"/>
        <c:lblOffset val="100"/>
        <c:noMultiLvlLbl val="0"/>
      </c:catAx>
      <c:valAx>
        <c:axId val="475114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733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'HERON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ROAD'!$AA$11</c:f>
              <c:numCache>
                <c:formatCode>General</c:formatCode>
                <c:ptCount val="1"/>
                <c:pt idx="0">
                  <c:v>43</c:v>
                </c:pt>
              </c:numCache>
            </c:numRef>
          </c:val>
        </c:ser>
        <c:ser>
          <c:idx val="1"/>
          <c:order val="1"/>
          <c:tx>
            <c:strRef>
              <c:f>'HERON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ROAD'!$AB$11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'HERON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ROAD'!$AC$11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11064"/>
        <c:axId val="475110280"/>
        <c:extLst/>
      </c:barChart>
      <c:catAx>
        <c:axId val="4751110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10280"/>
        <c:crosses val="autoZero"/>
        <c:auto val="0"/>
        <c:lblAlgn val="ctr"/>
        <c:lblOffset val="100"/>
        <c:noMultiLvlLbl val="0"/>
      </c:catAx>
      <c:valAx>
        <c:axId val="47511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1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'HERON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'HERON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'HERON ROAD'!$AA$15:$BJ$15</c:f>
              <c:numCache>
                <c:formatCode>General</c:formatCode>
                <c:ptCount val="36"/>
                <c:pt idx="0">
                  <c:v>15</c:v>
                </c:pt>
                <c:pt idx="1">
                  <c:v>15</c:v>
                </c:pt>
                <c:pt idx="2">
                  <c:v>18</c:v>
                </c:pt>
                <c:pt idx="3">
                  <c:v>19</c:v>
                </c:pt>
                <c:pt idx="4">
                  <c:v>20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20</c:v>
                </c:pt>
                <c:pt idx="27">
                  <c:v>21</c:v>
                </c:pt>
                <c:pt idx="28">
                  <c:v>22</c:v>
                </c:pt>
                <c:pt idx="29">
                  <c:v>22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</c:numCache>
            </c:numRef>
          </c:val>
        </c:ser>
        <c:ser>
          <c:idx val="1"/>
          <c:order val="1"/>
          <c:tx>
            <c:strRef>
              <c:f>'HERON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'HERON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'HERON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'HERON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'HERON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'HERON ROAD'!$AA$17:$BJ$17</c:f>
              <c:numCache>
                <c:formatCode>General</c:formatCode>
                <c:ptCount val="36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5</c:v>
                </c:pt>
                <c:pt idx="30">
                  <c:v>2</c:v>
                </c:pt>
                <c:pt idx="31">
                  <c:v>1</c:v>
                </c:pt>
                <c:pt idx="34">
                  <c:v>2</c:v>
                </c:pt>
                <c:pt idx="35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16944"/>
        <c:axId val="475122432"/>
      </c:barChart>
      <c:catAx>
        <c:axId val="47511694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2432"/>
        <c:crosses val="autoZero"/>
        <c:auto val="1"/>
        <c:lblAlgn val="ctr"/>
        <c:lblOffset val="100"/>
        <c:noMultiLvlLbl val="0"/>
      </c:catAx>
      <c:valAx>
        <c:axId val="475122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69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'HERON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ROAD'!$AA$20</c:f>
              <c:numCache>
                <c:formatCode>General</c:formatCode>
                <c:ptCount val="1"/>
                <c:pt idx="0">
                  <c:v>42</c:v>
                </c:pt>
              </c:numCache>
            </c:numRef>
          </c:val>
        </c:ser>
        <c:ser>
          <c:idx val="1"/>
          <c:order val="1"/>
          <c:tx>
            <c:strRef>
              <c:f>'HERON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'HERON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'HERON ROAD'!$AC$20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19296"/>
        <c:axId val="475120472"/>
        <c:extLst/>
      </c:barChart>
      <c:catAx>
        <c:axId val="475119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20472"/>
        <c:crosses val="autoZero"/>
        <c:auto val="0"/>
        <c:lblAlgn val="ctr"/>
        <c:lblOffset val="100"/>
        <c:noMultiLvlLbl val="0"/>
      </c:catAx>
      <c:valAx>
        <c:axId val="475120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92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'KILMOREY GARDENS'!$Z$6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GARDENS'!$AA$5:$AX$5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GARDENS'!$AA$6:$AX$6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38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</c:ser>
        <c:ser>
          <c:idx val="1"/>
          <c:order val="1"/>
          <c:tx>
            <c:strRef>
              <c:f>'KILMOREY GARDENS'!$Z$7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GARDENS'!$AA$5:$AX$5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GARDENS'!$AA$7:$AX$7</c:f>
              <c:numCache>
                <c:formatCode>General</c:formatCode>
                <c:ptCount val="24"/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</c:ser>
        <c:ser>
          <c:idx val="2"/>
          <c:order val="2"/>
          <c:tx>
            <c:strRef>
              <c:f>'KILMOREY GARDENS'!$Z$8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GARDENS'!$AA$5:$AX$5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GARDENS'!$AA$8:$AX$8</c:f>
              <c:numCache>
                <c:formatCode>General</c:formatCode>
                <c:ptCount val="24"/>
                <c:pt idx="0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11848"/>
        <c:axId val="475116160"/>
      </c:barChart>
      <c:catAx>
        <c:axId val="4751118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6160"/>
        <c:crosses val="autoZero"/>
        <c:auto val="1"/>
        <c:lblAlgn val="ctr"/>
        <c:lblOffset val="100"/>
        <c:noMultiLvlLbl val="0"/>
      </c:catAx>
      <c:valAx>
        <c:axId val="47511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18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'KILMOREY GARDENS'!$AA$10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GARDENS'!$AA$11</c:f>
              <c:numCache>
                <c:formatCode>General</c:formatCode>
                <c:ptCount val="1"/>
                <c:pt idx="0">
                  <c:v>47</c:v>
                </c:pt>
              </c:numCache>
            </c:numRef>
          </c:val>
        </c:ser>
        <c:ser>
          <c:idx val="1"/>
          <c:order val="1"/>
          <c:tx>
            <c:strRef>
              <c:f>'KILMOREY GARDENS'!$AB$10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GARDENS'!$AB$11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'KILMOREY GARDENS'!$AC$10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GARDENS'!$AC$11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17728"/>
        <c:axId val="475111456"/>
        <c:extLst/>
      </c:barChart>
      <c:catAx>
        <c:axId val="4751177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11456"/>
        <c:crosses val="autoZero"/>
        <c:auto val="0"/>
        <c:lblAlgn val="ctr"/>
        <c:lblOffset val="100"/>
        <c:noMultiLvlLbl val="0"/>
      </c:catAx>
      <c:valAx>
        <c:axId val="47511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77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'KILMOREY GARDENS'!$Z$15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GARDENS'!$AA$14:$BJ$14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GARDENS'!$AA$15:$BJ$15</c:f>
              <c:numCache>
                <c:formatCode>General</c:formatCode>
                <c:ptCount val="36"/>
                <c:pt idx="0">
                  <c:v>20</c:v>
                </c:pt>
                <c:pt idx="1">
                  <c:v>23</c:v>
                </c:pt>
                <c:pt idx="2">
                  <c:v>23</c:v>
                </c:pt>
                <c:pt idx="3">
                  <c:v>25</c:v>
                </c:pt>
                <c:pt idx="4">
                  <c:v>30</c:v>
                </c:pt>
                <c:pt idx="5">
                  <c:v>30</c:v>
                </c:pt>
                <c:pt idx="6">
                  <c:v>35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38</c:v>
                </c:pt>
                <c:pt idx="20">
                  <c:v>38</c:v>
                </c:pt>
                <c:pt idx="21">
                  <c:v>38</c:v>
                </c:pt>
                <c:pt idx="22">
                  <c:v>36</c:v>
                </c:pt>
                <c:pt idx="23">
                  <c:v>35</c:v>
                </c:pt>
                <c:pt idx="24">
                  <c:v>29</c:v>
                </c:pt>
                <c:pt idx="25">
                  <c:v>29</c:v>
                </c:pt>
                <c:pt idx="26">
                  <c:v>27</c:v>
                </c:pt>
                <c:pt idx="27">
                  <c:v>27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39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</c:numCache>
            </c:numRef>
          </c:val>
        </c:ser>
        <c:ser>
          <c:idx val="1"/>
          <c:order val="1"/>
          <c:tx>
            <c:strRef>
              <c:f>'KILMOREY GARDENS'!$Z$16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'KILMOREY GARDENS'!$AA$14:$BJ$14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GARDENS'!$AA$16:$BJ$16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'KILMOREY GARDENS'!$Z$17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GARDENS'!$AA$14:$BJ$14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GARDENS'!$AA$17:$BJ$17</c:f>
              <c:numCache>
                <c:formatCode>General</c:formatCode>
                <c:ptCount val="36"/>
                <c:pt idx="0">
                  <c:v>8</c:v>
                </c:pt>
                <c:pt idx="1">
                  <c:v>7</c:v>
                </c:pt>
                <c:pt idx="2">
                  <c:v>9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12240"/>
        <c:axId val="475115768"/>
      </c:barChart>
      <c:catAx>
        <c:axId val="47511224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5768"/>
        <c:crosses val="autoZero"/>
        <c:auto val="1"/>
        <c:lblAlgn val="ctr"/>
        <c:lblOffset val="100"/>
        <c:noMultiLvlLbl val="0"/>
      </c:catAx>
      <c:valAx>
        <c:axId val="475115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122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'KILMOREY GARDENS'!$AA$19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'KILMOREY GARDENS'!$AA$20</c:f>
              <c:numCache>
                <c:formatCode>General</c:formatCode>
                <c:ptCount val="1"/>
                <c:pt idx="0">
                  <c:v>62</c:v>
                </c:pt>
              </c:numCache>
            </c:numRef>
          </c:val>
        </c:ser>
        <c:ser>
          <c:idx val="1"/>
          <c:order val="1"/>
          <c:tx>
            <c:strRef>
              <c:f>'KILMOREY GARDENS'!$AB$19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GARDENS'!$AB$20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'KILMOREY GARDENS'!$AC$19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'KILMOREY GARDENS'!$AC$20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22040"/>
        <c:axId val="475118120"/>
        <c:extLst/>
      </c:barChart>
      <c:catAx>
        <c:axId val="4751220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18120"/>
        <c:crosses val="autoZero"/>
        <c:auto val="0"/>
        <c:lblAlgn val="ctr"/>
        <c:lblOffset val="100"/>
        <c:noMultiLvlLbl val="0"/>
      </c:catAx>
      <c:valAx>
        <c:axId val="475118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20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'KILMOREY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ROAD'!$AA$6:$AX$6</c:f>
              <c:numCache>
                <c:formatCode>General</c:formatCode>
                <c:ptCount val="2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19</c:v>
                </c:pt>
                <c:pt idx="8">
                  <c:v>16</c:v>
                </c:pt>
                <c:pt idx="9">
                  <c:v>15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14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</c:ser>
        <c:ser>
          <c:idx val="1"/>
          <c:order val="1"/>
          <c:tx>
            <c:strRef>
              <c:f>'KILMOREY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ROAD'!$AA$7:$AX$7</c:f>
              <c:numCache>
                <c:formatCode>General</c:formatCode>
                <c:ptCount val="24"/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ser>
          <c:idx val="2"/>
          <c:order val="2"/>
          <c:tx>
            <c:strRef>
              <c:f>'KILMOREY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'KILMOREY ROAD'!$AA$8:$AX$8</c:f>
              <c:numCache>
                <c:formatCode>General</c:formatCode>
                <c:ptCount val="24"/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24000"/>
        <c:axId val="475127920"/>
      </c:barChart>
      <c:catAx>
        <c:axId val="47512400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7920"/>
        <c:crosses val="autoZero"/>
        <c:auto val="1"/>
        <c:lblAlgn val="ctr"/>
        <c:lblOffset val="100"/>
        <c:noMultiLvlLbl val="0"/>
      </c:catAx>
      <c:valAx>
        <c:axId val="47512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40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'All Uncontrolled Roads'!$Z$15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'All Uncontrolled Roads'!$AA$15:$BJ$15</c:f>
              <c:numCache>
                <c:formatCode>General</c:formatCode>
                <c:ptCount val="36"/>
                <c:pt idx="0">
                  <c:v>324</c:v>
                </c:pt>
                <c:pt idx="1">
                  <c:v>352</c:v>
                </c:pt>
                <c:pt idx="2">
                  <c:v>396</c:v>
                </c:pt>
                <c:pt idx="3">
                  <c:v>417</c:v>
                </c:pt>
                <c:pt idx="4">
                  <c:v>459</c:v>
                </c:pt>
                <c:pt idx="5">
                  <c:v>500</c:v>
                </c:pt>
                <c:pt idx="6">
                  <c:v>548</c:v>
                </c:pt>
                <c:pt idx="7">
                  <c:v>588</c:v>
                </c:pt>
                <c:pt idx="8">
                  <c:v>617</c:v>
                </c:pt>
                <c:pt idx="9">
                  <c:v>640</c:v>
                </c:pt>
                <c:pt idx="10">
                  <c:v>665</c:v>
                </c:pt>
                <c:pt idx="11">
                  <c:v>675</c:v>
                </c:pt>
                <c:pt idx="12">
                  <c:v>722</c:v>
                </c:pt>
                <c:pt idx="13">
                  <c:v>725</c:v>
                </c:pt>
                <c:pt idx="14">
                  <c:v>726</c:v>
                </c:pt>
                <c:pt idx="15">
                  <c:v>728</c:v>
                </c:pt>
                <c:pt idx="16">
                  <c:v>728</c:v>
                </c:pt>
                <c:pt idx="17">
                  <c:v>727</c:v>
                </c:pt>
                <c:pt idx="18">
                  <c:v>724</c:v>
                </c:pt>
                <c:pt idx="19">
                  <c:v>718</c:v>
                </c:pt>
                <c:pt idx="20">
                  <c:v>711</c:v>
                </c:pt>
                <c:pt idx="21">
                  <c:v>695</c:v>
                </c:pt>
                <c:pt idx="22">
                  <c:v>675</c:v>
                </c:pt>
                <c:pt idx="23">
                  <c:v>640</c:v>
                </c:pt>
                <c:pt idx="24">
                  <c:v>558</c:v>
                </c:pt>
                <c:pt idx="25">
                  <c:v>540</c:v>
                </c:pt>
                <c:pt idx="26">
                  <c:v>532</c:v>
                </c:pt>
                <c:pt idx="27">
                  <c:v>545</c:v>
                </c:pt>
                <c:pt idx="28">
                  <c:v>567</c:v>
                </c:pt>
                <c:pt idx="29">
                  <c:v>586</c:v>
                </c:pt>
                <c:pt idx="30">
                  <c:v>631</c:v>
                </c:pt>
                <c:pt idx="31">
                  <c:v>664</c:v>
                </c:pt>
                <c:pt idx="32">
                  <c:v>680</c:v>
                </c:pt>
                <c:pt idx="33">
                  <c:v>702</c:v>
                </c:pt>
                <c:pt idx="34">
                  <c:v>703</c:v>
                </c:pt>
                <c:pt idx="35">
                  <c:v>703</c:v>
                </c:pt>
              </c:numCache>
            </c:numRef>
          </c:val>
        </c:ser>
        <c:ser>
          <c:idx val="1"/>
          <c:order val="1"/>
          <c:tx>
            <c:strRef>
              <c:f>'All Uncontrolled Roads'!$Z$16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3"/>
              <c:layout>
                <c:manualLayout>
                  <c:x val="-7.6268836391258615E-17"/>
                  <c:y val="-2.47933830516945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"/>
                  <c:y val="-4.13223050861575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6268836391258615E-17"/>
                  <c:y val="-5.7851227120620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2.0800832033281333E-3"/>
                  <c:y val="-5.7851227120620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6268836391258615E-17"/>
                  <c:y val="-3.8567484747080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0"/>
                  <c:y val="-2.47933830516945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6268836391258615E-17"/>
                  <c:y val="-1.652892203446302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6268836391258615E-17"/>
                  <c:y val="-5.509640678154339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>
                <c:manualLayout>
                  <c:x val="0"/>
                  <c:y val="-1.0100891223592265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4"/>
              <c:layout>
                <c:manualLayout>
                  <c:x val="-1.5253767278251723E-16"/>
                  <c:y val="-2.203856271261735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5"/>
              <c:layout>
                <c:manualLayout>
                  <c:x val="0"/>
                  <c:y val="-1.3774101695385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4.1601664066562667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8"/>
              <c:layout>
                <c:manualLayout>
                  <c:x val="-2.0800832033281333E-3"/>
                  <c:y val="-8.26446101723151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9"/>
              <c:layout>
                <c:manualLayout>
                  <c:x val="0"/>
                  <c:y val="-8.26446101723151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4"/>
              <c:layout>
                <c:manualLayout>
                  <c:x val="0"/>
                  <c:y val="-1.10192813563086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5"/>
              <c:layout>
                <c:manualLayout>
                  <c:x val="2.0800832033281333E-3"/>
                  <c:y val="-8.264461017231510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'All Uncontrolled Roads'!$AA$16:$BJ$16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'All Uncontrolled Roads'!$Z$17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1.9067209097814654E-17"/>
                  <c:y val="-5.509640678154339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6"/>
              <c:layout>
                <c:manualLayout>
                  <c:x val="-1.5253767278251723E-16"/>
                  <c:y val="-1.928374237354018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'All Uncontrolled Roads'!$AA$14:$BJ$14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'All Uncontrolled Roads'!$AA$17:$BJ$17</c:f>
              <c:numCache>
                <c:formatCode>General</c:formatCode>
                <c:ptCount val="36"/>
                <c:pt idx="0">
                  <c:v>340</c:v>
                </c:pt>
                <c:pt idx="1">
                  <c:v>368</c:v>
                </c:pt>
                <c:pt idx="2">
                  <c:v>340</c:v>
                </c:pt>
                <c:pt idx="3">
                  <c:v>290</c:v>
                </c:pt>
                <c:pt idx="4">
                  <c:v>242</c:v>
                </c:pt>
                <c:pt idx="5">
                  <c:v>199</c:v>
                </c:pt>
                <c:pt idx="6">
                  <c:v>142</c:v>
                </c:pt>
                <c:pt idx="7">
                  <c:v>111</c:v>
                </c:pt>
                <c:pt idx="8">
                  <c:v>96</c:v>
                </c:pt>
                <c:pt idx="9">
                  <c:v>78</c:v>
                </c:pt>
                <c:pt idx="10">
                  <c:v>69</c:v>
                </c:pt>
                <c:pt idx="11">
                  <c:v>60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20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27</c:v>
                </c:pt>
                <c:pt idx="20">
                  <c:v>36</c:v>
                </c:pt>
                <c:pt idx="21">
                  <c:v>47</c:v>
                </c:pt>
                <c:pt idx="22">
                  <c:v>56</c:v>
                </c:pt>
                <c:pt idx="23">
                  <c:v>66</c:v>
                </c:pt>
                <c:pt idx="24">
                  <c:v>126</c:v>
                </c:pt>
                <c:pt idx="25">
                  <c:v>148</c:v>
                </c:pt>
                <c:pt idx="26">
                  <c:v>165</c:v>
                </c:pt>
                <c:pt idx="27">
                  <c:v>145</c:v>
                </c:pt>
                <c:pt idx="28">
                  <c:v>127</c:v>
                </c:pt>
                <c:pt idx="29">
                  <c:v>103</c:v>
                </c:pt>
                <c:pt idx="30">
                  <c:v>65</c:v>
                </c:pt>
                <c:pt idx="31">
                  <c:v>46</c:v>
                </c:pt>
                <c:pt idx="32">
                  <c:v>25</c:v>
                </c:pt>
                <c:pt idx="33">
                  <c:v>12</c:v>
                </c:pt>
                <c:pt idx="34">
                  <c:v>20</c:v>
                </c:pt>
                <c:pt idx="35">
                  <c:v>22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97344"/>
        <c:axId val="475096952"/>
      </c:barChart>
      <c:catAx>
        <c:axId val="47509734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6952"/>
        <c:crosses val="autoZero"/>
        <c:auto val="1"/>
        <c:lblAlgn val="ctr"/>
        <c:lblOffset val="100"/>
        <c:noMultiLvlLbl val="0"/>
      </c:catAx>
      <c:valAx>
        <c:axId val="47509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</a:t>
                </a:r>
                <a:r>
                  <a:rPr lang="en-GB" baseline="0"/>
                  <a:t> of Vehicles</a:t>
                </a:r>
                <a:endParaRPr lang="en-GB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73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'KILMOREY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ROAD'!$AA$11</c:f>
              <c:numCache>
                <c:formatCode>General</c:formatCode>
                <c:ptCount val="1"/>
                <c:pt idx="0">
                  <c:v>29</c:v>
                </c:pt>
              </c:numCache>
            </c:numRef>
          </c:val>
        </c:ser>
        <c:ser>
          <c:idx val="1"/>
          <c:order val="1"/>
          <c:tx>
            <c:strRef>
              <c:f>'KILMOREY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ROAD'!$AB$11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'KILMOREY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ROAD'!$AC$11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1840"/>
        <c:axId val="475134976"/>
        <c:extLst/>
      </c:barChart>
      <c:catAx>
        <c:axId val="4751318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34976"/>
        <c:crosses val="autoZero"/>
        <c:auto val="0"/>
        <c:lblAlgn val="ctr"/>
        <c:lblOffset val="100"/>
        <c:noMultiLvlLbl val="0"/>
      </c:catAx>
      <c:valAx>
        <c:axId val="47513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1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'KILMOREY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ROAD'!$AA$15:$BJ$15</c:f>
              <c:numCache>
                <c:formatCode>General</c:formatCode>
                <c:ptCount val="36"/>
                <c:pt idx="0">
                  <c:v>9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17</c:v>
                </c:pt>
                <c:pt idx="25">
                  <c:v>15</c:v>
                </c:pt>
                <c:pt idx="26">
                  <c:v>14</c:v>
                </c:pt>
                <c:pt idx="27">
                  <c:v>14</c:v>
                </c:pt>
                <c:pt idx="28">
                  <c:v>13</c:v>
                </c:pt>
                <c:pt idx="29">
                  <c:v>13</c:v>
                </c:pt>
                <c:pt idx="30">
                  <c:v>14</c:v>
                </c:pt>
                <c:pt idx="31">
                  <c:v>18</c:v>
                </c:pt>
                <c:pt idx="32">
                  <c:v>19</c:v>
                </c:pt>
                <c:pt idx="33">
                  <c:v>21</c:v>
                </c:pt>
                <c:pt idx="34">
                  <c:v>21</c:v>
                </c:pt>
                <c:pt idx="35">
                  <c:v>21</c:v>
                </c:pt>
              </c:numCache>
            </c:numRef>
          </c:val>
        </c:ser>
        <c:ser>
          <c:idx val="1"/>
          <c:order val="1"/>
          <c:tx>
            <c:strRef>
              <c:f>'KILMOREY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'KILMOREY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'KILMOREY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'KILMOREY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'KILMOREY ROAD'!$AA$17:$BJ$17</c:f>
              <c:numCache>
                <c:formatCode>General</c:formatCode>
                <c:ptCount val="36"/>
                <c:pt idx="0">
                  <c:v>11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6</c:v>
                </c:pt>
                <c:pt idx="28">
                  <c:v>8</c:v>
                </c:pt>
                <c:pt idx="29">
                  <c:v>7</c:v>
                </c:pt>
                <c:pt idx="30">
                  <c:v>6</c:v>
                </c:pt>
                <c:pt idx="31">
                  <c:v>4</c:v>
                </c:pt>
                <c:pt idx="32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34192"/>
        <c:axId val="475124784"/>
      </c:barChart>
      <c:catAx>
        <c:axId val="47513419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4784"/>
        <c:crosses val="autoZero"/>
        <c:auto val="1"/>
        <c:lblAlgn val="ctr"/>
        <c:lblOffset val="100"/>
        <c:noMultiLvlLbl val="0"/>
      </c:catAx>
      <c:valAx>
        <c:axId val="47512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41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'KILMOREY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ROAD'!$AA$20</c:f>
              <c:numCache>
                <c:formatCode>General</c:formatCode>
                <c:ptCount val="1"/>
                <c:pt idx="0">
                  <c:v>36</c:v>
                </c:pt>
              </c:numCache>
            </c:numRef>
          </c:val>
        </c:ser>
        <c:ser>
          <c:idx val="1"/>
          <c:order val="1"/>
          <c:tx>
            <c:strRef>
              <c:f>'KILMOREY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'KILMOREY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'KILMOREY ROAD'!$AC$20</c:f>
              <c:numCache>
                <c:formatCode>General</c:formatCode>
                <c:ptCount val="1"/>
                <c:pt idx="0">
                  <c:v>32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23216"/>
        <c:axId val="475131056"/>
        <c:extLst/>
      </c:barChart>
      <c:catAx>
        <c:axId val="475123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31056"/>
        <c:crosses val="autoZero"/>
        <c:auto val="0"/>
        <c:lblAlgn val="ctr"/>
        <c:lblOffset val="100"/>
        <c:noMultiLvlLbl val="0"/>
      </c:catAx>
      <c:valAx>
        <c:axId val="47513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32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'NEWRY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'NEWRY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'NEWRY ROAD'!$AA$6:$AX$6</c:f>
              <c:numCache>
                <c:formatCode>General</c:formatCode>
                <c:ptCount val="24"/>
                <c:pt idx="0">
                  <c:v>67</c:v>
                </c:pt>
                <c:pt idx="1">
                  <c:v>67</c:v>
                </c:pt>
                <c:pt idx="2">
                  <c:v>67</c:v>
                </c:pt>
                <c:pt idx="3">
                  <c:v>67</c:v>
                </c:pt>
                <c:pt idx="4">
                  <c:v>67</c:v>
                </c:pt>
                <c:pt idx="5">
                  <c:v>67</c:v>
                </c:pt>
                <c:pt idx="6">
                  <c:v>67</c:v>
                </c:pt>
                <c:pt idx="7">
                  <c:v>56</c:v>
                </c:pt>
                <c:pt idx="8">
                  <c:v>47</c:v>
                </c:pt>
                <c:pt idx="9">
                  <c:v>47</c:v>
                </c:pt>
                <c:pt idx="10">
                  <c:v>42</c:v>
                </c:pt>
                <c:pt idx="11">
                  <c:v>42</c:v>
                </c:pt>
                <c:pt idx="12">
                  <c:v>40</c:v>
                </c:pt>
                <c:pt idx="13">
                  <c:v>39</c:v>
                </c:pt>
                <c:pt idx="14">
                  <c:v>36</c:v>
                </c:pt>
                <c:pt idx="15">
                  <c:v>35</c:v>
                </c:pt>
                <c:pt idx="16">
                  <c:v>41</c:v>
                </c:pt>
                <c:pt idx="17">
                  <c:v>44</c:v>
                </c:pt>
                <c:pt idx="18">
                  <c:v>45</c:v>
                </c:pt>
                <c:pt idx="19">
                  <c:v>54</c:v>
                </c:pt>
                <c:pt idx="20">
                  <c:v>58</c:v>
                </c:pt>
                <c:pt idx="21">
                  <c:v>63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</c:ser>
        <c:ser>
          <c:idx val="1"/>
          <c:order val="1"/>
          <c:tx>
            <c:strRef>
              <c:f>'NEWRY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'NEWRY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'NEWRY ROAD'!$AA$7:$AX$7</c:f>
              <c:numCache>
                <c:formatCode>General</c:formatCode>
                <c:ptCount val="24"/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ser>
          <c:idx val="2"/>
          <c:order val="2"/>
          <c:tx>
            <c:strRef>
              <c:f>'NEWRY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'NEWRY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'NEWRY ROAD'!$AA$8:$AX$8</c:f>
              <c:numCache>
                <c:formatCode>General</c:formatCode>
                <c:ptCount val="24"/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9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6</c:v>
                </c:pt>
                <c:pt idx="18">
                  <c:v>8</c:v>
                </c:pt>
                <c:pt idx="19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22824"/>
        <c:axId val="475131448"/>
      </c:barChart>
      <c:catAx>
        <c:axId val="475122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1448"/>
        <c:crosses val="autoZero"/>
        <c:auto val="1"/>
        <c:lblAlgn val="ctr"/>
        <c:lblOffset val="100"/>
        <c:noMultiLvlLbl val="0"/>
      </c:catAx>
      <c:valAx>
        <c:axId val="47513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28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'NEWRY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ROAD'!$AA$11</c:f>
              <c:numCache>
                <c:formatCode>General</c:formatCode>
                <c:ptCount val="1"/>
                <c:pt idx="0">
                  <c:v>101</c:v>
                </c:pt>
              </c:numCache>
            </c:numRef>
          </c:val>
        </c:ser>
        <c:ser>
          <c:idx val="1"/>
          <c:order val="1"/>
          <c:tx>
            <c:strRef>
              <c:f>'NEWRY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ROAD'!$AB$11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2"/>
          <c:order val="2"/>
          <c:tx>
            <c:strRef>
              <c:f>'NEWRY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ROAD'!$AC$11</c:f>
              <c:numCache>
                <c:formatCode>General</c:formatCode>
                <c:ptCount val="1"/>
                <c:pt idx="0">
                  <c:v>29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26352"/>
        <c:axId val="475129096"/>
        <c:extLst/>
      </c:barChart>
      <c:catAx>
        <c:axId val="4751263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29096"/>
        <c:crosses val="autoZero"/>
        <c:auto val="0"/>
        <c:lblAlgn val="ctr"/>
        <c:lblOffset val="100"/>
        <c:noMultiLvlLbl val="0"/>
      </c:catAx>
      <c:valAx>
        <c:axId val="47512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635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'NEWRY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'NEWRY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'NEWRY ROAD'!$AA$15:$BJ$15</c:f>
              <c:numCache>
                <c:formatCode>General</c:formatCode>
                <c:ptCount val="36"/>
                <c:pt idx="0">
                  <c:v>22</c:v>
                </c:pt>
                <c:pt idx="1">
                  <c:v>23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38</c:v>
                </c:pt>
                <c:pt idx="6">
                  <c:v>48</c:v>
                </c:pt>
                <c:pt idx="7">
                  <c:v>55</c:v>
                </c:pt>
                <c:pt idx="8">
                  <c:v>55</c:v>
                </c:pt>
                <c:pt idx="9">
                  <c:v>58</c:v>
                </c:pt>
                <c:pt idx="10">
                  <c:v>62</c:v>
                </c:pt>
                <c:pt idx="11">
                  <c:v>63</c:v>
                </c:pt>
                <c:pt idx="12">
                  <c:v>65</c:v>
                </c:pt>
                <c:pt idx="13">
                  <c:v>65</c:v>
                </c:pt>
                <c:pt idx="14">
                  <c:v>65</c:v>
                </c:pt>
                <c:pt idx="15">
                  <c:v>65</c:v>
                </c:pt>
                <c:pt idx="16">
                  <c:v>65</c:v>
                </c:pt>
                <c:pt idx="17">
                  <c:v>65</c:v>
                </c:pt>
                <c:pt idx="18">
                  <c:v>65</c:v>
                </c:pt>
                <c:pt idx="19">
                  <c:v>65</c:v>
                </c:pt>
                <c:pt idx="20">
                  <c:v>65</c:v>
                </c:pt>
                <c:pt idx="21">
                  <c:v>65</c:v>
                </c:pt>
                <c:pt idx="22">
                  <c:v>65</c:v>
                </c:pt>
                <c:pt idx="23">
                  <c:v>63</c:v>
                </c:pt>
                <c:pt idx="24">
                  <c:v>42</c:v>
                </c:pt>
                <c:pt idx="25">
                  <c:v>40</c:v>
                </c:pt>
                <c:pt idx="26">
                  <c:v>40</c:v>
                </c:pt>
                <c:pt idx="27">
                  <c:v>43</c:v>
                </c:pt>
                <c:pt idx="28">
                  <c:v>48</c:v>
                </c:pt>
                <c:pt idx="29">
                  <c:v>48</c:v>
                </c:pt>
                <c:pt idx="30">
                  <c:v>57</c:v>
                </c:pt>
                <c:pt idx="31">
                  <c:v>58</c:v>
                </c:pt>
                <c:pt idx="32">
                  <c:v>58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</c:numCache>
            </c:numRef>
          </c:val>
        </c:ser>
        <c:ser>
          <c:idx val="1"/>
          <c:order val="1"/>
          <c:tx>
            <c:strRef>
              <c:f>'NEWRY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'NEWRY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'NEWRY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'NEWRY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'NEWRY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'NEWRY ROAD'!$AA$17:$BJ$17</c:f>
              <c:numCache>
                <c:formatCode>General</c:formatCode>
                <c:ptCount val="36"/>
                <c:pt idx="0">
                  <c:v>22</c:v>
                </c:pt>
                <c:pt idx="1">
                  <c:v>22</c:v>
                </c:pt>
                <c:pt idx="2">
                  <c:v>15</c:v>
                </c:pt>
                <c:pt idx="3">
                  <c:v>11</c:v>
                </c:pt>
                <c:pt idx="4">
                  <c:v>12</c:v>
                </c:pt>
                <c:pt idx="5">
                  <c:v>9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7</c:v>
                </c:pt>
                <c:pt idx="28">
                  <c:v>9</c:v>
                </c:pt>
                <c:pt idx="29">
                  <c:v>9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25176"/>
        <c:axId val="475134584"/>
      </c:barChart>
      <c:catAx>
        <c:axId val="47512517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4584"/>
        <c:crosses val="autoZero"/>
        <c:auto val="1"/>
        <c:lblAlgn val="ctr"/>
        <c:lblOffset val="100"/>
        <c:noMultiLvlLbl val="0"/>
      </c:catAx>
      <c:valAx>
        <c:axId val="475134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517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'NEWRY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ROAD'!$AA$20</c:f>
              <c:numCache>
                <c:formatCode>General</c:formatCode>
                <c:ptCount val="1"/>
                <c:pt idx="0">
                  <c:v>104</c:v>
                </c:pt>
              </c:numCache>
            </c:numRef>
          </c:val>
        </c:ser>
        <c:ser>
          <c:idx val="1"/>
          <c:order val="1"/>
          <c:tx>
            <c:strRef>
              <c:f>'NEWRY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'NEWRY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'NEWRY ROAD'!$AC$20</c:f>
              <c:numCache>
                <c:formatCode>General</c:formatCode>
                <c:ptCount val="1"/>
                <c:pt idx="0">
                  <c:v>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26744"/>
        <c:axId val="475125960"/>
        <c:extLst/>
      </c:barChart>
      <c:catAx>
        <c:axId val="4751267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25960"/>
        <c:crosses val="autoZero"/>
        <c:auto val="0"/>
        <c:lblAlgn val="ctr"/>
        <c:lblOffset val="100"/>
        <c:noMultiLvlLbl val="0"/>
      </c:catAx>
      <c:valAx>
        <c:axId val="47512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6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'NORMANHURST DRIVE'!$Z$6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'NORMANHURST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'NORMANHURST DRIVE'!$AA$6:$AX$6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11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</c:ser>
        <c:ser>
          <c:idx val="1"/>
          <c:order val="1"/>
          <c:tx>
            <c:strRef>
              <c:f>'NORMANHURST DRIVE'!$Z$7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'NORMANHURST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'NORMANHURST DRIVE'!$AA$7:$AX$7</c:f>
              <c:numCache>
                <c:formatCode>General</c:formatCode>
                <c:ptCount val="24"/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'NORMANHURST DRIVE'!$Z$8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'NORMANHURST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'NORMANHURST DRIVE'!$AA$8:$AX$8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28704"/>
        <c:axId val="475130272"/>
      </c:barChart>
      <c:catAx>
        <c:axId val="47512870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0272"/>
        <c:crosses val="autoZero"/>
        <c:auto val="1"/>
        <c:lblAlgn val="ctr"/>
        <c:lblOffset val="100"/>
        <c:noMultiLvlLbl val="0"/>
      </c:catAx>
      <c:valAx>
        <c:axId val="47513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87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'NORMANHURST DRIVE'!$AA$10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DRIVE'!$AA$11</c:f>
              <c:numCache>
                <c:formatCode>General</c:formatCode>
                <c:ptCount val="1"/>
                <c:pt idx="0">
                  <c:v>21</c:v>
                </c:pt>
              </c:numCache>
            </c:numRef>
          </c:val>
        </c:ser>
        <c:ser>
          <c:idx val="1"/>
          <c:order val="1"/>
          <c:tx>
            <c:strRef>
              <c:f>'NORMANHURST DRIVE'!$AB$10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DRIVE'!$AB$11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'NORMANHURST DRIVE'!$AC$10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DRIVE'!$AC$11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3016"/>
        <c:axId val="475133800"/>
        <c:extLst/>
      </c:barChart>
      <c:catAx>
        <c:axId val="4751330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33800"/>
        <c:crosses val="autoZero"/>
        <c:auto val="0"/>
        <c:lblAlgn val="ctr"/>
        <c:lblOffset val="100"/>
        <c:noMultiLvlLbl val="0"/>
      </c:catAx>
      <c:valAx>
        <c:axId val="47513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3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'NORMANHURST DRIVE'!$Z$15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'NORMANHURST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'NORMANHURST DRIVE'!$AA$15:$BJ$15</c:f>
              <c:numCache>
                <c:formatCode>General</c:formatCode>
                <c:ptCount val="36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</c:numCache>
            </c:numRef>
          </c:val>
        </c:ser>
        <c:ser>
          <c:idx val="1"/>
          <c:order val="1"/>
          <c:tx>
            <c:strRef>
              <c:f>'NORMANHURST DRIVE'!$Z$16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'NORMANHURST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'NORMANHURST DRIVE'!$AA$16:$BJ$16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'NORMANHURST DRIVE'!$Z$17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'NORMANHURST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'NORMANHURST DRIVE'!$AA$17:$BJ$17</c:f>
              <c:numCache>
                <c:formatCode>General</c:formatCode>
                <c:ptCount val="3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27528"/>
        <c:axId val="475128312"/>
      </c:barChart>
      <c:catAx>
        <c:axId val="47512752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8312"/>
        <c:crosses val="autoZero"/>
        <c:auto val="1"/>
        <c:lblAlgn val="ctr"/>
        <c:lblOffset val="100"/>
        <c:noMultiLvlLbl val="0"/>
      </c:catAx>
      <c:valAx>
        <c:axId val="475128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2752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'All Uncontrolled Roads'!$AA$19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Roads'!$AA$20</c:f>
              <c:numCache>
                <c:formatCode>General</c:formatCode>
                <c:ptCount val="1"/>
                <c:pt idx="0">
                  <c:v>1137</c:v>
                </c:pt>
              </c:numCache>
            </c:numRef>
          </c:val>
        </c:ser>
        <c:ser>
          <c:idx val="1"/>
          <c:order val="1"/>
          <c:tx>
            <c:strRef>
              <c:f>'All Uncontrolled Roads'!$AB$19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Roads'!$AB$20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'All Uncontrolled Roads'!$AC$19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'All Uncontrolled Roads'!$AC$20</c:f>
              <c:numCache>
                <c:formatCode>General</c:formatCode>
                <c:ptCount val="1"/>
                <c:pt idx="0">
                  <c:v>1132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094600"/>
        <c:axId val="475096560"/>
        <c:extLst/>
      </c:barChart>
      <c:catAx>
        <c:axId val="475094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96560"/>
        <c:crosses val="autoZero"/>
        <c:auto val="0"/>
        <c:lblAlgn val="ctr"/>
        <c:lblOffset val="100"/>
        <c:noMultiLvlLbl val="0"/>
      </c:catAx>
      <c:valAx>
        <c:axId val="47509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46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'NORMANHURST DRIVE'!$AA$19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DRIVE'!$AA$20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1"/>
          <c:order val="1"/>
          <c:tx>
            <c:strRef>
              <c:f>'NORMANHURST DRIVE'!$AB$19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'NORMANHURST DRIVE'!$AC$19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'NORMANHURST DRIVE'!$AC$20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5368"/>
        <c:axId val="475146736"/>
        <c:extLst/>
      </c:barChart>
      <c:catAx>
        <c:axId val="4751353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46736"/>
        <c:crosses val="autoZero"/>
        <c:auto val="0"/>
        <c:lblAlgn val="ctr"/>
        <c:lblOffset val="100"/>
        <c:noMultiLvlLbl val="0"/>
      </c:catAx>
      <c:valAx>
        <c:axId val="47514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536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'NORTHCOTE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'NORTHCOTE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'NORTHCOTE ROAD'!$AA$6:$AX$6</c:f>
              <c:numCache>
                <c:formatCode>General</c:formatCode>
                <c:ptCount val="24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69</c:v>
                </c:pt>
                <c:pt idx="4">
                  <c:v>69</c:v>
                </c:pt>
                <c:pt idx="5">
                  <c:v>68</c:v>
                </c:pt>
                <c:pt idx="6">
                  <c:v>67</c:v>
                </c:pt>
                <c:pt idx="7">
                  <c:v>58</c:v>
                </c:pt>
                <c:pt idx="8">
                  <c:v>42</c:v>
                </c:pt>
                <c:pt idx="9">
                  <c:v>40</c:v>
                </c:pt>
                <c:pt idx="10">
                  <c:v>35</c:v>
                </c:pt>
                <c:pt idx="11">
                  <c:v>35</c:v>
                </c:pt>
                <c:pt idx="12">
                  <c:v>34</c:v>
                </c:pt>
                <c:pt idx="13">
                  <c:v>35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42</c:v>
                </c:pt>
                <c:pt idx="18">
                  <c:v>52</c:v>
                </c:pt>
                <c:pt idx="19">
                  <c:v>56</c:v>
                </c:pt>
                <c:pt idx="20">
                  <c:v>62</c:v>
                </c:pt>
                <c:pt idx="21">
                  <c:v>72</c:v>
                </c:pt>
                <c:pt idx="22">
                  <c:v>71</c:v>
                </c:pt>
                <c:pt idx="23">
                  <c:v>70</c:v>
                </c:pt>
              </c:numCache>
            </c:numRef>
          </c:val>
        </c:ser>
        <c:ser>
          <c:idx val="1"/>
          <c:order val="1"/>
          <c:tx>
            <c:strRef>
              <c:f>'NORTHCOTE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'NORTHCOTE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'NORTHCOTE ROAD'!$AA$7:$AX$7</c:f>
              <c:numCache>
                <c:formatCode>General</c:formatCode>
                <c:ptCount val="24"/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'NORTHCOTE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'NORTHCOTE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'NORTHCOTE ROAD'!$AA$8:$AX$8</c:f>
              <c:numCache>
                <c:formatCode>General</c:formatCode>
                <c:ptCount val="24"/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6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14</c:v>
                </c:pt>
                <c:pt idx="18">
                  <c:v>15</c:v>
                </c:pt>
                <c:pt idx="19">
                  <c:v>8</c:v>
                </c:pt>
                <c:pt idx="20">
                  <c:v>5</c:v>
                </c:pt>
                <c:pt idx="21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20566872"/>
        <c:axId val="520573144"/>
      </c:barChart>
      <c:catAx>
        <c:axId val="5205668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73144"/>
        <c:crosses val="autoZero"/>
        <c:auto val="1"/>
        <c:lblAlgn val="ctr"/>
        <c:lblOffset val="100"/>
        <c:noMultiLvlLbl val="0"/>
      </c:catAx>
      <c:valAx>
        <c:axId val="52057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668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'NORTHCOTE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ROAD'!$AA$11</c:f>
              <c:numCache>
                <c:formatCode>General</c:formatCode>
                <c:ptCount val="1"/>
                <c:pt idx="0">
                  <c:v>122</c:v>
                </c:pt>
              </c:numCache>
            </c:numRef>
          </c:val>
        </c:ser>
        <c:ser>
          <c:idx val="1"/>
          <c:order val="1"/>
          <c:tx>
            <c:strRef>
              <c:f>'NORTHCOTE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ROAD'!$AB$11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"/>
          <c:order val="2"/>
          <c:tx>
            <c:strRef>
              <c:f>'NORTHCOTE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ROAD'!$AC$11</c:f>
              <c:numCache>
                <c:formatCode>General</c:formatCode>
                <c:ptCount val="1"/>
                <c:pt idx="0">
                  <c:v>47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563344"/>
        <c:axId val="520572360"/>
        <c:extLst/>
      </c:barChart>
      <c:catAx>
        <c:axId val="5205633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0572360"/>
        <c:crosses val="autoZero"/>
        <c:auto val="0"/>
        <c:lblAlgn val="ctr"/>
        <c:lblOffset val="100"/>
        <c:noMultiLvlLbl val="0"/>
      </c:catAx>
      <c:valAx>
        <c:axId val="520572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633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'NORTHCOTE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'NORTHCOTE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'NORTHCOTE ROAD'!$AA$15:$BJ$15</c:f>
              <c:numCache>
                <c:formatCode>General</c:formatCode>
                <c:ptCount val="36"/>
                <c:pt idx="0">
                  <c:v>29</c:v>
                </c:pt>
                <c:pt idx="1">
                  <c:v>34</c:v>
                </c:pt>
                <c:pt idx="2">
                  <c:v>43</c:v>
                </c:pt>
                <c:pt idx="3">
                  <c:v>49</c:v>
                </c:pt>
                <c:pt idx="4">
                  <c:v>52</c:v>
                </c:pt>
                <c:pt idx="5">
                  <c:v>54</c:v>
                </c:pt>
                <c:pt idx="6">
                  <c:v>65</c:v>
                </c:pt>
                <c:pt idx="7">
                  <c:v>72</c:v>
                </c:pt>
                <c:pt idx="8">
                  <c:v>73</c:v>
                </c:pt>
                <c:pt idx="9">
                  <c:v>74</c:v>
                </c:pt>
                <c:pt idx="10">
                  <c:v>75</c:v>
                </c:pt>
                <c:pt idx="11">
                  <c:v>78</c:v>
                </c:pt>
                <c:pt idx="12">
                  <c:v>79</c:v>
                </c:pt>
                <c:pt idx="13">
                  <c:v>79</c:v>
                </c:pt>
                <c:pt idx="14">
                  <c:v>79</c:v>
                </c:pt>
                <c:pt idx="15">
                  <c:v>79</c:v>
                </c:pt>
                <c:pt idx="16">
                  <c:v>79</c:v>
                </c:pt>
                <c:pt idx="17">
                  <c:v>79</c:v>
                </c:pt>
                <c:pt idx="18">
                  <c:v>79</c:v>
                </c:pt>
                <c:pt idx="19">
                  <c:v>79</c:v>
                </c:pt>
                <c:pt idx="20">
                  <c:v>79</c:v>
                </c:pt>
                <c:pt idx="21">
                  <c:v>79</c:v>
                </c:pt>
                <c:pt idx="22">
                  <c:v>79</c:v>
                </c:pt>
                <c:pt idx="23">
                  <c:v>79</c:v>
                </c:pt>
                <c:pt idx="24">
                  <c:v>56</c:v>
                </c:pt>
                <c:pt idx="25">
                  <c:v>55</c:v>
                </c:pt>
                <c:pt idx="26">
                  <c:v>53</c:v>
                </c:pt>
                <c:pt idx="27">
                  <c:v>53</c:v>
                </c:pt>
                <c:pt idx="28">
                  <c:v>54</c:v>
                </c:pt>
                <c:pt idx="29">
                  <c:v>56</c:v>
                </c:pt>
                <c:pt idx="30">
                  <c:v>64</c:v>
                </c:pt>
                <c:pt idx="31">
                  <c:v>74</c:v>
                </c:pt>
                <c:pt idx="32">
                  <c:v>74</c:v>
                </c:pt>
                <c:pt idx="33">
                  <c:v>77</c:v>
                </c:pt>
                <c:pt idx="34">
                  <c:v>77</c:v>
                </c:pt>
                <c:pt idx="35">
                  <c:v>77</c:v>
                </c:pt>
              </c:numCache>
            </c:numRef>
          </c:val>
        </c:ser>
        <c:ser>
          <c:idx val="1"/>
          <c:order val="1"/>
          <c:tx>
            <c:strRef>
              <c:f>'NORTHCOTE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'NORTHCOTE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'NORTHCOTE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'NORTHCOTE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'NORTHCOTE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'NORTHCOTE ROAD'!$AA$17:$BJ$17</c:f>
              <c:numCache>
                <c:formatCode>General</c:formatCode>
                <c:ptCount val="36"/>
                <c:pt idx="0">
                  <c:v>33</c:v>
                </c:pt>
                <c:pt idx="1">
                  <c:v>31</c:v>
                </c:pt>
                <c:pt idx="2">
                  <c:v>23</c:v>
                </c:pt>
                <c:pt idx="3">
                  <c:v>18</c:v>
                </c:pt>
                <c:pt idx="4">
                  <c:v>25</c:v>
                </c:pt>
                <c:pt idx="5">
                  <c:v>25</c:v>
                </c:pt>
                <c:pt idx="6">
                  <c:v>12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23</c:v>
                </c:pt>
                <c:pt idx="25">
                  <c:v>20</c:v>
                </c:pt>
                <c:pt idx="26">
                  <c:v>15</c:v>
                </c:pt>
                <c:pt idx="27">
                  <c:v>12</c:v>
                </c:pt>
                <c:pt idx="28">
                  <c:v>12</c:v>
                </c:pt>
                <c:pt idx="29">
                  <c:v>13</c:v>
                </c:pt>
                <c:pt idx="30">
                  <c:v>9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4</c:v>
                </c:pt>
                <c:pt idx="35">
                  <c:v>6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20567264"/>
        <c:axId val="520572752"/>
      </c:barChart>
      <c:catAx>
        <c:axId val="52056726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72752"/>
        <c:crosses val="autoZero"/>
        <c:auto val="1"/>
        <c:lblAlgn val="ctr"/>
        <c:lblOffset val="100"/>
        <c:noMultiLvlLbl val="0"/>
      </c:catAx>
      <c:valAx>
        <c:axId val="52057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672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'NORTHCOTE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ROAD'!$AA$20</c:f>
              <c:numCache>
                <c:formatCode>General</c:formatCode>
                <c:ptCount val="1"/>
                <c:pt idx="0">
                  <c:v>121</c:v>
                </c:pt>
              </c:numCache>
            </c:numRef>
          </c:val>
        </c:ser>
        <c:ser>
          <c:idx val="1"/>
          <c:order val="1"/>
          <c:tx>
            <c:strRef>
              <c:f>'NORTHCOTE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'NORTHCOTE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'NORTHCOTE ROAD'!$AC$20</c:f>
              <c:numCache>
                <c:formatCode>General</c:formatCode>
                <c:ptCount val="1"/>
                <c:pt idx="0">
                  <c:v>114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0561776"/>
        <c:axId val="520562952"/>
        <c:extLst/>
      </c:barChart>
      <c:catAx>
        <c:axId val="52056177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20562952"/>
        <c:crosses val="autoZero"/>
        <c:auto val="0"/>
        <c:lblAlgn val="ctr"/>
        <c:lblOffset val="100"/>
        <c:noMultiLvlLbl val="0"/>
      </c:catAx>
      <c:valAx>
        <c:axId val="520562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5617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'RAILSHEAD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'RAILSHEAD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'RAILSHEAD ROAD'!$AA$6:$AX$6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14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15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</c:ser>
        <c:ser>
          <c:idx val="1"/>
          <c:order val="1"/>
          <c:tx>
            <c:strRef>
              <c:f>'RAILSHEAD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'RAILSHEAD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'RAILSHEAD ROAD'!$AA$7:$AX$7</c:f>
              <c:numCache>
                <c:formatCode>General</c:formatCode>
                <c:ptCount val="24"/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</c:ser>
        <c:ser>
          <c:idx val="2"/>
          <c:order val="2"/>
          <c:tx>
            <c:strRef>
              <c:f>'RAILSHEAD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'RAILSHEAD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'RAILSHEAD ROAD'!$AA$8:$AX$8</c:f>
              <c:numCache>
                <c:formatCode>General</c:formatCode>
                <c:ptCount val="24"/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43208"/>
        <c:axId val="475147520"/>
      </c:barChart>
      <c:catAx>
        <c:axId val="4751432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7520"/>
        <c:crosses val="autoZero"/>
        <c:auto val="1"/>
        <c:lblAlgn val="ctr"/>
        <c:lblOffset val="100"/>
        <c:noMultiLvlLbl val="0"/>
      </c:catAx>
      <c:valAx>
        <c:axId val="4751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320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'RAILSHEAD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ROAD'!$AA$11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</c:ser>
        <c:ser>
          <c:idx val="1"/>
          <c:order val="1"/>
          <c:tx>
            <c:strRef>
              <c:f>'RAILSHEAD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ROAD'!$AB$11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'RAILSHEAD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ROAD'!$AC$11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42032"/>
        <c:axId val="475136152"/>
        <c:extLst/>
      </c:barChart>
      <c:catAx>
        <c:axId val="4751420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36152"/>
        <c:crosses val="autoZero"/>
        <c:auto val="0"/>
        <c:lblAlgn val="ctr"/>
        <c:lblOffset val="100"/>
        <c:noMultiLvlLbl val="0"/>
      </c:catAx>
      <c:valAx>
        <c:axId val="475136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20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'RAILSHEAD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'RAILSHEAD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'RAILSHEAD ROAD'!$AA$15:$BJ$15</c:f>
              <c:numCache>
                <c:formatCode>General</c:formatCode>
                <c:ptCount val="36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13</c:v>
                </c:pt>
                <c:pt idx="25">
                  <c:v>12</c:v>
                </c:pt>
                <c:pt idx="26">
                  <c:v>11</c:v>
                </c:pt>
                <c:pt idx="27">
                  <c:v>11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11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</c:numCache>
            </c:numRef>
          </c:val>
        </c:ser>
        <c:ser>
          <c:idx val="1"/>
          <c:order val="1"/>
          <c:tx>
            <c:strRef>
              <c:f>'RAILSHEAD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'RAILSHEAD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'RAILSHEAD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'RAILSHEAD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'RAILSHEAD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'RAILSHEAD ROAD'!$AA$17:$BJ$17</c:f>
              <c:numCache>
                <c:formatCode>General</c:formatCode>
                <c:ptCount val="36"/>
                <c:pt idx="0">
                  <c:v>6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35760"/>
        <c:axId val="475138896"/>
      </c:barChart>
      <c:catAx>
        <c:axId val="47513576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8896"/>
        <c:crosses val="autoZero"/>
        <c:auto val="1"/>
        <c:lblAlgn val="ctr"/>
        <c:lblOffset val="100"/>
        <c:noMultiLvlLbl val="0"/>
      </c:catAx>
      <c:valAx>
        <c:axId val="47513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57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'RAILSHEAD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ROAD'!$AA$20</c:f>
              <c:numCache>
                <c:formatCode>General</c:formatCode>
                <c:ptCount val="1"/>
                <c:pt idx="0">
                  <c:v>22</c:v>
                </c:pt>
              </c:numCache>
            </c:numRef>
          </c:val>
        </c:ser>
        <c:ser>
          <c:idx val="1"/>
          <c:order val="1"/>
          <c:tx>
            <c:strRef>
              <c:f>'RAILSHEAD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'RAILSHEAD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'RAILSHEAD ROAD'!$AC$20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7328"/>
        <c:axId val="475136936"/>
        <c:extLst/>
      </c:barChart>
      <c:catAx>
        <c:axId val="475137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36936"/>
        <c:crosses val="autoZero"/>
        <c:auto val="0"/>
        <c:lblAlgn val="ctr"/>
        <c:lblOffset val="100"/>
        <c:noMultiLvlLbl val="0"/>
      </c:catAx>
      <c:valAx>
        <c:axId val="47513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732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'RANELAGH DRIVE'!$Z$6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'RANELAGH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'RANELAGH DRIVE'!$AA$6:$AX$6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12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</c:ser>
        <c:ser>
          <c:idx val="1"/>
          <c:order val="1"/>
          <c:tx>
            <c:strRef>
              <c:f>'RANELAGH DRIVE'!$Z$7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'RANELAGH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'RANELAGH DRIVE'!$AA$7:$AX$7</c:f>
              <c:numCache>
                <c:formatCode>General</c:formatCode>
                <c:ptCount val="24"/>
                <c:pt idx="7">
                  <c:v>6</c:v>
                </c:pt>
                <c:pt idx="8">
                  <c:v>17</c:v>
                </c:pt>
                <c:pt idx="9">
                  <c:v>25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20</c:v>
                </c:pt>
                <c:pt idx="17">
                  <c:v>20</c:v>
                </c:pt>
                <c:pt idx="18">
                  <c:v>11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'RANELAGH DRIVE'!$Z$8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'RANELAGH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'RANELAGH DRIVE'!$AA$8:$AX$8</c:f>
              <c:numCache>
                <c:formatCode>General</c:formatCode>
                <c:ptCount val="24"/>
                <c:pt idx="7">
                  <c:v>13</c:v>
                </c:pt>
                <c:pt idx="8">
                  <c:v>18</c:v>
                </c:pt>
                <c:pt idx="9">
                  <c:v>28</c:v>
                </c:pt>
                <c:pt idx="10">
                  <c:v>47</c:v>
                </c:pt>
                <c:pt idx="11">
                  <c:v>46</c:v>
                </c:pt>
                <c:pt idx="12">
                  <c:v>48</c:v>
                </c:pt>
                <c:pt idx="13">
                  <c:v>36</c:v>
                </c:pt>
                <c:pt idx="14">
                  <c:v>29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9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40072"/>
        <c:axId val="475139680"/>
      </c:barChart>
      <c:catAx>
        <c:axId val="47514007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9680"/>
        <c:crosses val="autoZero"/>
        <c:auto val="1"/>
        <c:lblAlgn val="ctr"/>
        <c:lblOffset val="100"/>
        <c:noMultiLvlLbl val="0"/>
      </c:catAx>
      <c:valAx>
        <c:axId val="475139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007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'AILSA AVENUE'!$Z$6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AVENUE'!$AA$6:$AX$6</c:f>
              <c:numCache>
                <c:formatCode>General</c:formatCode>
                <c:ptCount val="24"/>
                <c:pt idx="0">
                  <c:v>68</c:v>
                </c:pt>
                <c:pt idx="1">
                  <c:v>68</c:v>
                </c:pt>
                <c:pt idx="2">
                  <c:v>68</c:v>
                </c:pt>
                <c:pt idx="3">
                  <c:v>68</c:v>
                </c:pt>
                <c:pt idx="4">
                  <c:v>68</c:v>
                </c:pt>
                <c:pt idx="5">
                  <c:v>67</c:v>
                </c:pt>
                <c:pt idx="6">
                  <c:v>65</c:v>
                </c:pt>
                <c:pt idx="7">
                  <c:v>61</c:v>
                </c:pt>
                <c:pt idx="8">
                  <c:v>53</c:v>
                </c:pt>
                <c:pt idx="9">
                  <c:v>46</c:v>
                </c:pt>
                <c:pt idx="10">
                  <c:v>39</c:v>
                </c:pt>
                <c:pt idx="11">
                  <c:v>39</c:v>
                </c:pt>
                <c:pt idx="12">
                  <c:v>42</c:v>
                </c:pt>
                <c:pt idx="13">
                  <c:v>41</c:v>
                </c:pt>
                <c:pt idx="14">
                  <c:v>41</c:v>
                </c:pt>
                <c:pt idx="15">
                  <c:v>40</c:v>
                </c:pt>
                <c:pt idx="16">
                  <c:v>40</c:v>
                </c:pt>
                <c:pt idx="17">
                  <c:v>40</c:v>
                </c:pt>
                <c:pt idx="18">
                  <c:v>52</c:v>
                </c:pt>
                <c:pt idx="19">
                  <c:v>58</c:v>
                </c:pt>
                <c:pt idx="20">
                  <c:v>58</c:v>
                </c:pt>
                <c:pt idx="21">
                  <c:v>63</c:v>
                </c:pt>
                <c:pt idx="22">
                  <c:v>63</c:v>
                </c:pt>
                <c:pt idx="23">
                  <c:v>63</c:v>
                </c:pt>
              </c:numCache>
            </c:numRef>
          </c:val>
        </c:ser>
        <c:ser>
          <c:idx val="1"/>
          <c:order val="1"/>
          <c:tx>
            <c:strRef>
              <c:f>'AILSA AVENUE'!$Z$7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AVENUE'!$AA$7:$AX$7</c:f>
              <c:numCache>
                <c:formatCode>General</c:formatCode>
                <c:ptCount val="24"/>
                <c:pt idx="8">
                  <c:v>4</c:v>
                </c:pt>
                <c:pt idx="9">
                  <c:v>10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7</c:v>
                </c:pt>
                <c:pt idx="17">
                  <c:v>5</c:v>
                </c:pt>
                <c:pt idx="18">
                  <c:v>3</c:v>
                </c:pt>
              </c:numCache>
            </c:numRef>
          </c:val>
        </c:ser>
        <c:ser>
          <c:idx val="2"/>
          <c:order val="2"/>
          <c:tx>
            <c:strRef>
              <c:f>'AILSA AVENUE'!$Z$8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AVENUE'!$AA$8:$AX$8</c:f>
              <c:numCache>
                <c:formatCode>General</c:formatCode>
                <c:ptCount val="24"/>
                <c:pt idx="7">
                  <c:v>2</c:v>
                </c:pt>
                <c:pt idx="8">
                  <c:v>6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8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5</c:v>
                </c:pt>
                <c:pt idx="23">
                  <c:v>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93032"/>
        <c:axId val="475106752"/>
      </c:barChart>
      <c:catAx>
        <c:axId val="47509303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6752"/>
        <c:crosses val="autoZero"/>
        <c:auto val="1"/>
        <c:lblAlgn val="ctr"/>
        <c:lblOffset val="100"/>
        <c:noMultiLvlLbl val="0"/>
      </c:catAx>
      <c:valAx>
        <c:axId val="47510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3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'RANELAGH DRIVE'!$AA$10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DRIVE'!$AA$11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</c:ser>
        <c:ser>
          <c:idx val="1"/>
          <c:order val="1"/>
          <c:tx>
            <c:strRef>
              <c:f>'RANELAGH DRIVE'!$AB$10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DRIVE'!$AB$11</c:f>
              <c:numCache>
                <c:formatCode>General</c:formatCode>
                <c:ptCount val="1"/>
                <c:pt idx="0">
                  <c:v>28</c:v>
                </c:pt>
              </c:numCache>
            </c:numRef>
          </c:val>
        </c:ser>
        <c:ser>
          <c:idx val="2"/>
          <c:order val="2"/>
          <c:tx>
            <c:strRef>
              <c:f>'RANELAGH DRIVE'!$AC$10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DRIVE'!$AC$11</c:f>
              <c:numCache>
                <c:formatCode>General</c:formatCode>
                <c:ptCount val="1"/>
                <c:pt idx="0">
                  <c:v>89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8112"/>
        <c:axId val="475143992"/>
        <c:extLst/>
      </c:barChart>
      <c:catAx>
        <c:axId val="4751381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43992"/>
        <c:crosses val="autoZero"/>
        <c:auto val="0"/>
        <c:lblAlgn val="ctr"/>
        <c:lblOffset val="100"/>
        <c:noMultiLvlLbl val="0"/>
      </c:catAx>
      <c:valAx>
        <c:axId val="475143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81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'RANELAGH DRIVE'!$Z$15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'RANELAGH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'RANELAGH DRIVE'!$AA$15:$BJ$15</c:f>
              <c:numCache>
                <c:formatCode>General</c:formatCode>
                <c:ptCount val="3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10</c:v>
                </c:pt>
                <c:pt idx="26">
                  <c:v>12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11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</c:ser>
        <c:ser>
          <c:idx val="1"/>
          <c:order val="1"/>
          <c:tx>
            <c:strRef>
              <c:f>'RANELAGH DRIVE'!$Z$16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'RANELAGH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'RANELAGH DRIVE'!$AA$16:$BJ$16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'RANELAGH DRIVE'!$Z$17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'RANELAGH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'RANELAGH DRIVE'!$AA$17:$BJ$17</c:f>
              <c:numCache>
                <c:formatCode>General</c:formatCode>
                <c:ptCount val="36"/>
                <c:pt idx="0">
                  <c:v>64</c:v>
                </c:pt>
                <c:pt idx="1">
                  <c:v>65</c:v>
                </c:pt>
                <c:pt idx="2">
                  <c:v>71</c:v>
                </c:pt>
                <c:pt idx="3">
                  <c:v>64</c:v>
                </c:pt>
                <c:pt idx="4">
                  <c:v>51</c:v>
                </c:pt>
                <c:pt idx="5">
                  <c:v>35</c:v>
                </c:pt>
                <c:pt idx="6">
                  <c:v>22</c:v>
                </c:pt>
                <c:pt idx="7">
                  <c:v>13</c:v>
                </c:pt>
                <c:pt idx="8">
                  <c:v>12</c:v>
                </c:pt>
                <c:pt idx="9">
                  <c:v>9</c:v>
                </c:pt>
                <c:pt idx="10">
                  <c:v>9</c:v>
                </c:pt>
                <c:pt idx="11">
                  <c:v>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8</c:v>
                </c:pt>
                <c:pt idx="21">
                  <c:v>14</c:v>
                </c:pt>
                <c:pt idx="22">
                  <c:v>13</c:v>
                </c:pt>
                <c:pt idx="23">
                  <c:v>11</c:v>
                </c:pt>
                <c:pt idx="24">
                  <c:v>28</c:v>
                </c:pt>
                <c:pt idx="25">
                  <c:v>43</c:v>
                </c:pt>
                <c:pt idx="26">
                  <c:v>38</c:v>
                </c:pt>
                <c:pt idx="27">
                  <c:v>30</c:v>
                </c:pt>
                <c:pt idx="28">
                  <c:v>11</c:v>
                </c:pt>
                <c:pt idx="29">
                  <c:v>12</c:v>
                </c:pt>
                <c:pt idx="30">
                  <c:v>7</c:v>
                </c:pt>
                <c:pt idx="31">
                  <c:v>6</c:v>
                </c:pt>
                <c:pt idx="32">
                  <c:v>2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38504"/>
        <c:axId val="475144384"/>
      </c:barChart>
      <c:catAx>
        <c:axId val="47513850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4384"/>
        <c:crosses val="autoZero"/>
        <c:auto val="1"/>
        <c:lblAlgn val="ctr"/>
        <c:lblOffset val="100"/>
        <c:noMultiLvlLbl val="0"/>
      </c:catAx>
      <c:valAx>
        <c:axId val="47514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8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'RANELAGH DRIVE'!$AA$19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DRIVE'!$AA$20</c:f>
              <c:numCache>
                <c:formatCode>General</c:formatCode>
                <c:ptCount val="1"/>
                <c:pt idx="0">
                  <c:v>27</c:v>
                </c:pt>
              </c:numCache>
            </c:numRef>
          </c:val>
        </c:ser>
        <c:ser>
          <c:idx val="1"/>
          <c:order val="1"/>
          <c:tx>
            <c:strRef>
              <c:f>'RANELAGH DRIVE'!$AB$19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'RANELAGH DRIVE'!$AC$19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'RANELAGH DRIVE'!$AC$20</c:f>
              <c:numCache>
                <c:formatCode>General</c:formatCode>
                <c:ptCount val="1"/>
                <c:pt idx="0">
                  <c:v>234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39288"/>
        <c:axId val="475145952"/>
        <c:extLst/>
      </c:barChart>
      <c:catAx>
        <c:axId val="475139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45952"/>
        <c:crosses val="autoZero"/>
        <c:auto val="0"/>
        <c:lblAlgn val="ctr"/>
        <c:lblOffset val="100"/>
        <c:noMultiLvlLbl val="0"/>
      </c:catAx>
      <c:valAx>
        <c:axId val="47514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392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GEORGES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GEORGES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GEORGES ROAD'!$AA$6:$AX$6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21</c:v>
                </c:pt>
                <c:pt idx="8">
                  <c:v>19</c:v>
                </c:pt>
                <c:pt idx="9">
                  <c:v>19</c:v>
                </c:pt>
                <c:pt idx="10">
                  <c:v>20</c:v>
                </c:pt>
                <c:pt idx="11">
                  <c:v>19</c:v>
                </c:pt>
                <c:pt idx="12">
                  <c:v>17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16</c:v>
                </c:pt>
                <c:pt idx="17">
                  <c:v>18</c:v>
                </c:pt>
                <c:pt idx="18">
                  <c:v>20</c:v>
                </c:pt>
                <c:pt idx="19">
                  <c:v>21</c:v>
                </c:pt>
                <c:pt idx="20">
                  <c:v>23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</c:ser>
        <c:ser>
          <c:idx val="1"/>
          <c:order val="1"/>
          <c:tx>
            <c:strRef>
              <c:f>'ST GEORGES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GEORGES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GEORGES ROAD'!$AA$7:$AX$7</c:f>
              <c:numCache>
                <c:formatCode>General</c:formatCode>
                <c:ptCount val="24"/>
                <c:pt idx="7">
                  <c:v>3</c:v>
                </c:pt>
                <c:pt idx="8">
                  <c:v>7</c:v>
                </c:pt>
                <c:pt idx="9">
                  <c:v>11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17</c:v>
                </c:pt>
                <c:pt idx="17">
                  <c:v>15</c:v>
                </c:pt>
                <c:pt idx="18">
                  <c:v>8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'ST GEORGES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GEORGES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GEORGES ROAD'!$AA$8:$AX$8</c:f>
              <c:numCache>
                <c:formatCode>General</c:formatCode>
                <c:ptCount val="2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8</c:v>
                </c:pt>
                <c:pt idx="9">
                  <c:v>8</c:v>
                </c:pt>
                <c:pt idx="10">
                  <c:v>13</c:v>
                </c:pt>
                <c:pt idx="11">
                  <c:v>14</c:v>
                </c:pt>
                <c:pt idx="12">
                  <c:v>16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7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51440"/>
        <c:axId val="475150656"/>
      </c:barChart>
      <c:catAx>
        <c:axId val="47515144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0656"/>
        <c:crosses val="autoZero"/>
        <c:auto val="1"/>
        <c:lblAlgn val="ctr"/>
        <c:lblOffset val="100"/>
        <c:noMultiLvlLbl val="0"/>
      </c:catAx>
      <c:valAx>
        <c:axId val="47515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144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GEORGES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ROAD'!$AA$11</c:f>
              <c:numCache>
                <c:formatCode>General</c:formatCode>
                <c:ptCount val="1"/>
                <c:pt idx="0">
                  <c:v>44</c:v>
                </c:pt>
              </c:numCache>
            </c:numRef>
          </c:val>
        </c:ser>
        <c:ser>
          <c:idx val="1"/>
          <c:order val="1"/>
          <c:tx>
            <c:strRef>
              <c:f>'ST GEORGES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ROAD'!$AB$11</c:f>
              <c:numCache>
                <c:formatCode>General</c:formatCode>
                <c:ptCount val="1"/>
                <c:pt idx="0">
                  <c:v>20</c:v>
                </c:pt>
              </c:numCache>
            </c:numRef>
          </c:val>
        </c:ser>
        <c:ser>
          <c:idx val="2"/>
          <c:order val="2"/>
          <c:tx>
            <c:strRef>
              <c:f>'ST GEORGES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ROAD'!$AC$11</c:f>
              <c:numCache>
                <c:formatCode>General</c:formatCode>
                <c:ptCount val="1"/>
                <c:pt idx="0">
                  <c:v>39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53400"/>
        <c:axId val="475148696"/>
        <c:extLst/>
      </c:barChart>
      <c:catAx>
        <c:axId val="4751534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48696"/>
        <c:crosses val="autoZero"/>
        <c:auto val="0"/>
        <c:lblAlgn val="ctr"/>
        <c:lblOffset val="100"/>
        <c:noMultiLvlLbl val="0"/>
      </c:catAx>
      <c:valAx>
        <c:axId val="47514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34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GEORGES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GEORGES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GEORGES ROAD'!$AA$15:$BJ$15</c:f>
              <c:numCache>
                <c:formatCode>General</c:formatCode>
                <c:ptCount val="36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27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28</c:v>
                </c:pt>
                <c:pt idx="21">
                  <c:v>26</c:v>
                </c:pt>
                <c:pt idx="22">
                  <c:v>26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</c:numCache>
            </c:numRef>
          </c:val>
        </c:ser>
        <c:ser>
          <c:idx val="1"/>
          <c:order val="1"/>
          <c:tx>
            <c:strRef>
              <c:f>'ST GEORGES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'ST GEORGES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GEORGES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'ST GEORGES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GEORGES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GEORGES ROAD'!$AA$17:$BJ$17</c:f>
              <c:numCache>
                <c:formatCode>General</c:formatCode>
                <c:ptCount val="36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11</c:v>
                </c:pt>
                <c:pt idx="4">
                  <c:v>11</c:v>
                </c:pt>
                <c:pt idx="5">
                  <c:v>9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50264"/>
        <c:axId val="475159672"/>
      </c:barChart>
      <c:catAx>
        <c:axId val="47515026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9672"/>
        <c:crosses val="autoZero"/>
        <c:auto val="1"/>
        <c:lblAlgn val="ctr"/>
        <c:lblOffset val="100"/>
        <c:noMultiLvlLbl val="0"/>
      </c:catAx>
      <c:valAx>
        <c:axId val="47515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02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GEORGES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ROAD'!$AA$20</c:f>
              <c:numCache>
                <c:formatCode>General</c:formatCode>
                <c:ptCount val="1"/>
                <c:pt idx="0">
                  <c:v>41</c:v>
                </c:pt>
              </c:numCache>
            </c:numRef>
          </c:val>
        </c:ser>
        <c:ser>
          <c:idx val="1"/>
          <c:order val="1"/>
          <c:tx>
            <c:strRef>
              <c:f>'ST GEORGES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'ST GEORGES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GEORGES ROAD'!$AC$20</c:f>
              <c:numCache>
                <c:formatCode>General</c:formatCode>
                <c:ptCount val="1"/>
                <c:pt idx="0">
                  <c:v>33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49872"/>
        <c:axId val="475154576"/>
        <c:extLst/>
      </c:barChart>
      <c:catAx>
        <c:axId val="47514987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54576"/>
        <c:crosses val="autoZero"/>
        <c:auto val="0"/>
        <c:lblAlgn val="ctr"/>
        <c:lblOffset val="100"/>
        <c:noMultiLvlLbl val="0"/>
      </c:catAx>
      <c:valAx>
        <c:axId val="4751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987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MARGARETS DRIVE'!$Z$6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DRIVE'!$AA$6:$AX$6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9</c:v>
                </c:pt>
                <c:pt idx="17">
                  <c:v>11</c:v>
                </c:pt>
                <c:pt idx="18">
                  <c:v>11</c:v>
                </c:pt>
                <c:pt idx="19">
                  <c:v>12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</c:ser>
        <c:ser>
          <c:idx val="1"/>
          <c:order val="1"/>
          <c:tx>
            <c:strRef>
              <c:f>'ST MARGARETS DRIVE'!$Z$7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DRIVE'!$AA$7:$AX$7</c:f>
              <c:numCache>
                <c:formatCode>General</c:formatCode>
                <c:ptCount val="24"/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</c:ser>
        <c:ser>
          <c:idx val="2"/>
          <c:order val="2"/>
          <c:tx>
            <c:strRef>
              <c:f>'ST MARGARETS DRIVE'!$Z$8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DRIVE'!$AA$5:$AX$5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DRIVE'!$AA$8:$AX$8</c:f>
              <c:numCache>
                <c:formatCode>General</c:formatCode>
                <c:ptCount val="24"/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47912"/>
        <c:axId val="475158888"/>
      </c:barChart>
      <c:catAx>
        <c:axId val="47514791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8888"/>
        <c:crosses val="autoZero"/>
        <c:auto val="1"/>
        <c:lblAlgn val="ctr"/>
        <c:lblOffset val="100"/>
        <c:noMultiLvlLbl val="0"/>
      </c:catAx>
      <c:valAx>
        <c:axId val="475158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79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MARGARETS DRIVE'!$AA$10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DRIVE'!$AA$11</c:f>
              <c:numCache>
                <c:formatCode>General</c:formatCode>
                <c:ptCount val="1"/>
                <c:pt idx="0">
                  <c:v>26</c:v>
                </c:pt>
              </c:numCache>
            </c:numRef>
          </c:val>
        </c:ser>
        <c:ser>
          <c:idx val="1"/>
          <c:order val="1"/>
          <c:tx>
            <c:strRef>
              <c:f>'ST MARGARETS DRIVE'!$AB$10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DRIVE'!$AB$11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'ST MARGARETS DRIVE'!$AC$10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DRIVE'!$AC$11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49088"/>
        <c:axId val="475151832"/>
        <c:extLst/>
      </c:barChart>
      <c:catAx>
        <c:axId val="4751490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51832"/>
        <c:crosses val="autoZero"/>
        <c:auto val="0"/>
        <c:lblAlgn val="ctr"/>
        <c:lblOffset val="100"/>
        <c:noMultiLvlLbl val="0"/>
      </c:catAx>
      <c:valAx>
        <c:axId val="47515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90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MARGARETS DRIVE'!$Z$15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DRIVE'!$AA$15:$BJ$15</c:f>
              <c:numCache>
                <c:formatCode>General</c:formatCode>
                <c:ptCount val="36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14</c:v>
                </c:pt>
                <c:pt idx="11">
                  <c:v>16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16</c:v>
                </c:pt>
                <c:pt idx="22">
                  <c:v>15</c:v>
                </c:pt>
                <c:pt idx="23">
                  <c:v>11</c:v>
                </c:pt>
                <c:pt idx="24">
                  <c:v>11</c:v>
                </c:pt>
                <c:pt idx="25">
                  <c:v>11</c:v>
                </c:pt>
                <c:pt idx="26">
                  <c:v>11</c:v>
                </c:pt>
                <c:pt idx="27">
                  <c:v>11</c:v>
                </c:pt>
                <c:pt idx="28">
                  <c:v>11</c:v>
                </c:pt>
                <c:pt idx="29">
                  <c:v>13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17</c:v>
                </c:pt>
                <c:pt idx="35">
                  <c:v>17</c:v>
                </c:pt>
              </c:numCache>
            </c:numRef>
          </c:val>
        </c:ser>
        <c:ser>
          <c:idx val="1"/>
          <c:order val="1"/>
          <c:tx>
            <c:strRef>
              <c:f>'ST MARGARETS DRIVE'!$Z$16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'ST MARGARETS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DRIVE'!$AA$16:$BJ$16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'ST MARGARETS DRIVE'!$Z$17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DRIVE'!$AA$14:$BJ$14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DRIVE'!$AA$17:$BJ$17</c:f>
              <c:numCache>
                <c:formatCode>General</c:formatCode>
                <c:ptCount val="3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4</c:v>
                </c:pt>
                <c:pt idx="29">
                  <c:v>5</c:v>
                </c:pt>
                <c:pt idx="30">
                  <c:v>4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55360"/>
        <c:axId val="475152224"/>
      </c:barChart>
      <c:catAx>
        <c:axId val="475155360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2224"/>
        <c:crosses val="autoZero"/>
        <c:auto val="1"/>
        <c:lblAlgn val="ctr"/>
        <c:lblOffset val="100"/>
        <c:noMultiLvlLbl val="0"/>
      </c:catAx>
      <c:valAx>
        <c:axId val="475152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53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'AILSA AVENUE'!$AA$10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AVENUE'!$AA$11</c:f>
              <c:numCache>
                <c:formatCode>General</c:formatCode>
                <c:ptCount val="1"/>
                <c:pt idx="0">
                  <c:v>108</c:v>
                </c:pt>
              </c:numCache>
            </c:numRef>
          </c:val>
        </c:ser>
        <c:ser>
          <c:idx val="1"/>
          <c:order val="1"/>
          <c:tx>
            <c:strRef>
              <c:f>'AILSA AVENUE'!$AB$10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AVENUE'!$AB$11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2"/>
          <c:order val="2"/>
          <c:tx>
            <c:strRef>
              <c:f>'AILSA AVENUE'!$AC$10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AVENUE'!$AC$11</c:f>
              <c:numCache>
                <c:formatCode>General</c:formatCode>
                <c:ptCount val="1"/>
                <c:pt idx="0">
                  <c:v>42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091464"/>
        <c:axId val="475091856"/>
        <c:extLst/>
      </c:barChart>
      <c:catAx>
        <c:axId val="475091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91856"/>
        <c:crosses val="autoZero"/>
        <c:auto val="0"/>
        <c:lblAlgn val="ctr"/>
        <c:lblOffset val="100"/>
        <c:noMultiLvlLbl val="0"/>
      </c:catAx>
      <c:valAx>
        <c:axId val="47509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14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MARGARETS DRIVE'!$AA$19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DRIVE'!$AA$20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</c:ser>
        <c:ser>
          <c:idx val="1"/>
          <c:order val="1"/>
          <c:tx>
            <c:strRef>
              <c:f>'ST MARGARETS DRIVE'!$AB$19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'ST MARGARETS DRIVE'!$AC$19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DRIVE'!$AC$20</c:f>
              <c:numCache>
                <c:formatCode>General</c:formatCode>
                <c:ptCount val="1"/>
                <c:pt idx="0">
                  <c:v>32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51048"/>
        <c:axId val="475155752"/>
        <c:extLst/>
      </c:barChart>
      <c:catAx>
        <c:axId val="475151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55752"/>
        <c:crosses val="autoZero"/>
        <c:auto val="0"/>
        <c:lblAlgn val="ctr"/>
        <c:lblOffset val="100"/>
        <c:noMultiLvlLbl val="0"/>
      </c:catAx>
      <c:valAx>
        <c:axId val="47515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10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MARGARETS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ROAD'!$AA$6:$AX$6</c:f>
              <c:numCache>
                <c:formatCode>General</c:formatCode>
                <c:ptCount val="24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53</c:v>
                </c:pt>
                <c:pt idx="4">
                  <c:v>53</c:v>
                </c:pt>
                <c:pt idx="5">
                  <c:v>53</c:v>
                </c:pt>
                <c:pt idx="6">
                  <c:v>52</c:v>
                </c:pt>
                <c:pt idx="7">
                  <c:v>50</c:v>
                </c:pt>
                <c:pt idx="8">
                  <c:v>43</c:v>
                </c:pt>
                <c:pt idx="9">
                  <c:v>42</c:v>
                </c:pt>
                <c:pt idx="10">
                  <c:v>31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19">
                  <c:v>41</c:v>
                </c:pt>
                <c:pt idx="20">
                  <c:v>42</c:v>
                </c:pt>
                <c:pt idx="21">
                  <c:v>48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</c:ser>
        <c:ser>
          <c:idx val="1"/>
          <c:order val="1"/>
          <c:tx>
            <c:strRef>
              <c:f>'ST MARGARETS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ROAD'!$AA$7:$AX$7</c:f>
              <c:numCache>
                <c:formatCode>General</c:formatCode>
                <c:ptCount val="24"/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'ST MARGARETS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MARGARETS ROAD'!$AA$8:$AX$8</c:f>
              <c:numCache>
                <c:formatCode>General</c:formatCode>
                <c:ptCount val="24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10</c:v>
                </c:pt>
                <c:pt idx="11">
                  <c:v>11</c:v>
                </c:pt>
                <c:pt idx="12">
                  <c:v>7</c:v>
                </c:pt>
                <c:pt idx="13">
                  <c:v>8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7</c:v>
                </c:pt>
                <c:pt idx="18">
                  <c:v>10</c:v>
                </c:pt>
                <c:pt idx="19">
                  <c:v>7</c:v>
                </c:pt>
                <c:pt idx="20">
                  <c:v>7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60064"/>
        <c:axId val="475148304"/>
      </c:barChart>
      <c:catAx>
        <c:axId val="47516006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48304"/>
        <c:crosses val="autoZero"/>
        <c:auto val="1"/>
        <c:lblAlgn val="ctr"/>
        <c:lblOffset val="100"/>
        <c:noMultiLvlLbl val="0"/>
      </c:catAx>
      <c:valAx>
        <c:axId val="47514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006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MARGARETS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ROAD'!$AA$11</c:f>
              <c:numCache>
                <c:formatCode>General</c:formatCode>
                <c:ptCount val="1"/>
                <c:pt idx="0">
                  <c:v>84</c:v>
                </c:pt>
              </c:numCache>
            </c:numRef>
          </c:val>
        </c:ser>
        <c:ser>
          <c:idx val="1"/>
          <c:order val="1"/>
          <c:tx>
            <c:strRef>
              <c:f>'ST MARGARETS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ROAD'!$AB$11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2"/>
          <c:order val="2"/>
          <c:tx>
            <c:strRef>
              <c:f>'ST MARGARETS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ROAD'!$AC$11</c:f>
              <c:numCache>
                <c:formatCode>General</c:formatCode>
                <c:ptCount val="1"/>
                <c:pt idx="0">
                  <c:v>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56144"/>
        <c:axId val="475158104"/>
        <c:extLst/>
      </c:barChart>
      <c:catAx>
        <c:axId val="4751561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58104"/>
        <c:crosses val="autoZero"/>
        <c:auto val="0"/>
        <c:lblAlgn val="ctr"/>
        <c:lblOffset val="100"/>
        <c:noMultiLvlLbl val="0"/>
      </c:catAx>
      <c:valAx>
        <c:axId val="47515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61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MARGARETS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ROAD'!$AA$15:$BJ$15</c:f>
              <c:numCache>
                <c:formatCode>General</c:formatCode>
                <c:ptCount val="36"/>
                <c:pt idx="0">
                  <c:v>22</c:v>
                </c:pt>
                <c:pt idx="1">
                  <c:v>25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38</c:v>
                </c:pt>
                <c:pt idx="6">
                  <c:v>39</c:v>
                </c:pt>
                <c:pt idx="7">
                  <c:v>41</c:v>
                </c:pt>
                <c:pt idx="8">
                  <c:v>42</c:v>
                </c:pt>
                <c:pt idx="9">
                  <c:v>46</c:v>
                </c:pt>
                <c:pt idx="10">
                  <c:v>47</c:v>
                </c:pt>
                <c:pt idx="11">
                  <c:v>48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  <c:pt idx="16">
                  <c:v>54</c:v>
                </c:pt>
                <c:pt idx="17">
                  <c:v>54</c:v>
                </c:pt>
                <c:pt idx="18">
                  <c:v>54</c:v>
                </c:pt>
                <c:pt idx="19">
                  <c:v>54</c:v>
                </c:pt>
                <c:pt idx="20">
                  <c:v>52</c:v>
                </c:pt>
                <c:pt idx="21">
                  <c:v>52</c:v>
                </c:pt>
                <c:pt idx="22">
                  <c:v>51</c:v>
                </c:pt>
                <c:pt idx="23">
                  <c:v>49</c:v>
                </c:pt>
                <c:pt idx="24">
                  <c:v>38</c:v>
                </c:pt>
                <c:pt idx="25">
                  <c:v>38</c:v>
                </c:pt>
                <c:pt idx="26">
                  <c:v>36</c:v>
                </c:pt>
                <c:pt idx="27">
                  <c:v>40</c:v>
                </c:pt>
                <c:pt idx="28">
                  <c:v>42</c:v>
                </c:pt>
                <c:pt idx="29">
                  <c:v>46</c:v>
                </c:pt>
                <c:pt idx="30">
                  <c:v>49</c:v>
                </c:pt>
                <c:pt idx="31">
                  <c:v>54</c:v>
                </c:pt>
                <c:pt idx="32">
                  <c:v>54</c:v>
                </c:pt>
                <c:pt idx="33">
                  <c:v>57</c:v>
                </c:pt>
                <c:pt idx="34">
                  <c:v>57</c:v>
                </c:pt>
                <c:pt idx="35">
                  <c:v>57</c:v>
                </c:pt>
              </c:numCache>
            </c:numRef>
          </c:val>
        </c:ser>
        <c:ser>
          <c:idx val="1"/>
          <c:order val="1"/>
          <c:tx>
            <c:strRef>
              <c:f>'ST MARGARETS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'ST MARGARETS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'ST MARGARETS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MARGARETS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MARGARETS ROAD'!$AA$17:$BJ$17</c:f>
              <c:numCache>
                <c:formatCode>General</c:formatCode>
                <c:ptCount val="36"/>
                <c:pt idx="0">
                  <c:v>26</c:v>
                </c:pt>
                <c:pt idx="1">
                  <c:v>20</c:v>
                </c:pt>
                <c:pt idx="2">
                  <c:v>16</c:v>
                </c:pt>
                <c:pt idx="3">
                  <c:v>15</c:v>
                </c:pt>
                <c:pt idx="4">
                  <c:v>16</c:v>
                </c:pt>
                <c:pt idx="5">
                  <c:v>13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4</c:v>
                </c:pt>
                <c:pt idx="28">
                  <c:v>5</c:v>
                </c:pt>
                <c:pt idx="29">
                  <c:v>3</c:v>
                </c:pt>
                <c:pt idx="30">
                  <c:v>5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58496"/>
        <c:axId val="475159280"/>
      </c:barChart>
      <c:catAx>
        <c:axId val="47515849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9280"/>
        <c:crosses val="autoZero"/>
        <c:auto val="1"/>
        <c:lblAlgn val="ctr"/>
        <c:lblOffset val="100"/>
        <c:noMultiLvlLbl val="0"/>
      </c:catAx>
      <c:valAx>
        <c:axId val="47515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584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MARGARETS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ROAD'!$AA$20</c:f>
              <c:numCache>
                <c:formatCode>General</c:formatCode>
                <c:ptCount val="1"/>
                <c:pt idx="0">
                  <c:v>93</c:v>
                </c:pt>
              </c:numCache>
            </c:numRef>
          </c:val>
        </c:ser>
        <c:ser>
          <c:idx val="1"/>
          <c:order val="1"/>
          <c:tx>
            <c:strRef>
              <c:f>'ST MARGARETS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'ST MARGARETS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MARGARETS ROAD'!$AC$20</c:f>
              <c:numCache>
                <c:formatCode>General</c:formatCode>
                <c:ptCount val="1"/>
                <c:pt idx="0">
                  <c:v>71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67512"/>
        <c:axId val="475165552"/>
        <c:extLst/>
      </c:barChart>
      <c:catAx>
        <c:axId val="47516751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65552"/>
        <c:crosses val="autoZero"/>
        <c:auto val="0"/>
        <c:lblAlgn val="ctr"/>
        <c:lblOffset val="100"/>
        <c:noMultiLvlLbl val="0"/>
      </c:catAx>
      <c:valAx>
        <c:axId val="47516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75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PETERS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PETERS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PETERS ROAD'!$AA$6:$AX$6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20</c:v>
                </c:pt>
                <c:pt idx="13">
                  <c:v>20</c:v>
                </c:pt>
                <c:pt idx="14">
                  <c:v>17</c:v>
                </c:pt>
                <c:pt idx="15">
                  <c:v>18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</c:ser>
        <c:ser>
          <c:idx val="1"/>
          <c:order val="1"/>
          <c:tx>
            <c:strRef>
              <c:f>'ST PETERS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PETERS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PETERS ROAD'!$AA$7:$AX$7</c:f>
              <c:numCache>
                <c:formatCode>General</c:formatCode>
                <c:ptCount val="24"/>
                <c:pt idx="7">
                  <c:v>6</c:v>
                </c:pt>
                <c:pt idx="8">
                  <c:v>42</c:v>
                </c:pt>
                <c:pt idx="9">
                  <c:v>55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62</c:v>
                </c:pt>
                <c:pt idx="14">
                  <c:v>62</c:v>
                </c:pt>
                <c:pt idx="15">
                  <c:v>62</c:v>
                </c:pt>
                <c:pt idx="16">
                  <c:v>60</c:v>
                </c:pt>
                <c:pt idx="17">
                  <c:v>43</c:v>
                </c:pt>
                <c:pt idx="18">
                  <c:v>17</c:v>
                </c:pt>
                <c:pt idx="19">
                  <c:v>5</c:v>
                </c:pt>
              </c:numCache>
            </c:numRef>
          </c:val>
        </c:ser>
        <c:ser>
          <c:idx val="2"/>
          <c:order val="2"/>
          <c:tx>
            <c:strRef>
              <c:f>'ST PETERS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PETERS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'ST PETERS ROAD'!$AA$8:$AX$8</c:f>
              <c:numCache>
                <c:formatCode>General</c:formatCode>
                <c:ptCount val="24"/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  <c:pt idx="9">
                  <c:v>12</c:v>
                </c:pt>
                <c:pt idx="10">
                  <c:v>14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8</c:v>
                </c:pt>
                <c:pt idx="15">
                  <c:v>3</c:v>
                </c:pt>
                <c:pt idx="16">
                  <c:v>7</c:v>
                </c:pt>
                <c:pt idx="17">
                  <c:v>4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64768"/>
        <c:axId val="475172216"/>
      </c:barChart>
      <c:catAx>
        <c:axId val="47516476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2216"/>
        <c:crosses val="autoZero"/>
        <c:auto val="1"/>
        <c:lblAlgn val="ctr"/>
        <c:lblOffset val="100"/>
        <c:noMultiLvlLbl val="0"/>
      </c:catAx>
      <c:valAx>
        <c:axId val="47517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476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PETERS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ROAD'!$AA$11</c:f>
              <c:numCache>
                <c:formatCode>General</c:formatCode>
                <c:ptCount val="1"/>
                <c:pt idx="0">
                  <c:v>34</c:v>
                </c:pt>
              </c:numCache>
            </c:numRef>
          </c:val>
        </c:ser>
        <c:ser>
          <c:idx val="1"/>
          <c:order val="1"/>
          <c:tx>
            <c:strRef>
              <c:f>'ST PETERS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ROAD'!$AB$11</c:f>
              <c:numCache>
                <c:formatCode>General</c:formatCode>
                <c:ptCount val="1"/>
                <c:pt idx="0">
                  <c:v>62</c:v>
                </c:pt>
              </c:numCache>
            </c:numRef>
          </c:val>
        </c:ser>
        <c:ser>
          <c:idx val="2"/>
          <c:order val="2"/>
          <c:tx>
            <c:strRef>
              <c:f>'ST PETERS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ROAD'!$AC$11</c:f>
              <c:numCache>
                <c:formatCode>General</c:formatCode>
                <c:ptCount val="1"/>
                <c:pt idx="0">
                  <c:v>37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72608"/>
        <c:axId val="475165160"/>
        <c:extLst/>
      </c:barChart>
      <c:catAx>
        <c:axId val="4751726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65160"/>
        <c:crosses val="autoZero"/>
        <c:auto val="0"/>
        <c:lblAlgn val="ctr"/>
        <c:lblOffset val="100"/>
        <c:noMultiLvlLbl val="0"/>
      </c:catAx>
      <c:valAx>
        <c:axId val="47516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26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'ST PETERS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PETERS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PETERS ROAD'!$AA$15:$BJ$15</c:f>
              <c:numCache>
                <c:formatCode>General</c:formatCode>
                <c:ptCount val="36"/>
                <c:pt idx="0">
                  <c:v>14</c:v>
                </c:pt>
                <c:pt idx="1">
                  <c:v>15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23</c:v>
                </c:pt>
                <c:pt idx="23">
                  <c:v>20</c:v>
                </c:pt>
                <c:pt idx="24">
                  <c:v>19</c:v>
                </c:pt>
                <c:pt idx="25">
                  <c:v>17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</c:numCache>
            </c:numRef>
          </c:val>
        </c:ser>
        <c:ser>
          <c:idx val="1"/>
          <c:order val="1"/>
          <c:tx>
            <c:strRef>
              <c:f>'ST PETERS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'ST PETERS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PETERS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'ST PETERS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'ST PETERS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'ST PETERS ROAD'!$AA$17:$BJ$17</c:f>
              <c:numCache>
                <c:formatCode>General</c:formatCode>
                <c:ptCount val="36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19</c:v>
                </c:pt>
                <c:pt idx="6">
                  <c:v>11</c:v>
                </c:pt>
                <c:pt idx="7">
                  <c:v>9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5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11</c:v>
                </c:pt>
                <c:pt idx="27">
                  <c:v>8</c:v>
                </c:pt>
                <c:pt idx="28">
                  <c:v>10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68296"/>
        <c:axId val="475162024"/>
      </c:barChart>
      <c:catAx>
        <c:axId val="47516829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2024"/>
        <c:crosses val="autoZero"/>
        <c:auto val="1"/>
        <c:lblAlgn val="ctr"/>
        <c:lblOffset val="100"/>
        <c:noMultiLvlLbl val="0"/>
      </c:catAx>
      <c:valAx>
        <c:axId val="47516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829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'ST PETERS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ROAD'!$AA$20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</c:ser>
        <c:ser>
          <c:idx val="1"/>
          <c:order val="1"/>
          <c:tx>
            <c:strRef>
              <c:f>'ST PETERS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'ST PETERS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'ST PETERS ROAD'!$AC$20</c:f>
              <c:numCache>
                <c:formatCode>General</c:formatCode>
                <c:ptCount val="1"/>
                <c:pt idx="0">
                  <c:v>79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68688"/>
        <c:axId val="475164376"/>
        <c:extLst/>
      </c:barChart>
      <c:catAx>
        <c:axId val="4751686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64376"/>
        <c:crosses val="autoZero"/>
        <c:auto val="0"/>
        <c:lblAlgn val="ctr"/>
        <c:lblOffset val="100"/>
        <c:noMultiLvlLbl val="0"/>
      </c:catAx>
      <c:valAx>
        <c:axId val="47516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868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'TALBOT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'TALBOT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'TALBOT ROAD'!$AA$6:$AX$6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15</c:v>
                </c:pt>
                <c:pt idx="8">
                  <c:v>14</c:v>
                </c:pt>
                <c:pt idx="9">
                  <c:v>14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</c:ser>
        <c:ser>
          <c:idx val="1"/>
          <c:order val="1"/>
          <c:tx>
            <c:strRef>
              <c:f>'TALBOT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'TALBOT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'TALBOT ROAD'!$AA$7:$AX$7</c:f>
              <c:numCache>
                <c:formatCode>General</c:formatCode>
                <c:ptCount val="24"/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2"/>
          <c:order val="2"/>
          <c:tx>
            <c:strRef>
              <c:f>'TALBOT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'TALBOT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'TALBOT ROAD'!$AA$8:$AX$8</c:f>
              <c:numCache>
                <c:formatCode>General</c:formatCode>
                <c:ptCount val="24"/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60848"/>
        <c:axId val="475162416"/>
      </c:barChart>
      <c:catAx>
        <c:axId val="4751608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2416"/>
        <c:crosses val="autoZero"/>
        <c:auto val="1"/>
        <c:lblAlgn val="ctr"/>
        <c:lblOffset val="100"/>
        <c:noMultiLvlLbl val="0"/>
      </c:catAx>
      <c:valAx>
        <c:axId val="47516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08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'AILSA AVENUE'!$Z$15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AVENUE'!$AA$15:$BJ$15</c:f>
              <c:numCache>
                <c:formatCode>General</c:formatCode>
                <c:ptCount val="36"/>
                <c:pt idx="0">
                  <c:v>32</c:v>
                </c:pt>
                <c:pt idx="1">
                  <c:v>31</c:v>
                </c:pt>
                <c:pt idx="2">
                  <c:v>34</c:v>
                </c:pt>
                <c:pt idx="3">
                  <c:v>34</c:v>
                </c:pt>
                <c:pt idx="4">
                  <c:v>39</c:v>
                </c:pt>
                <c:pt idx="5">
                  <c:v>42</c:v>
                </c:pt>
                <c:pt idx="6">
                  <c:v>42</c:v>
                </c:pt>
                <c:pt idx="7">
                  <c:v>44</c:v>
                </c:pt>
                <c:pt idx="8">
                  <c:v>58</c:v>
                </c:pt>
                <c:pt idx="9">
                  <c:v>58</c:v>
                </c:pt>
                <c:pt idx="10">
                  <c:v>58</c:v>
                </c:pt>
                <c:pt idx="11">
                  <c:v>58</c:v>
                </c:pt>
                <c:pt idx="12">
                  <c:v>63</c:v>
                </c:pt>
                <c:pt idx="13">
                  <c:v>63</c:v>
                </c:pt>
                <c:pt idx="14">
                  <c:v>63</c:v>
                </c:pt>
                <c:pt idx="15">
                  <c:v>63</c:v>
                </c:pt>
                <c:pt idx="16">
                  <c:v>63</c:v>
                </c:pt>
                <c:pt idx="17">
                  <c:v>63</c:v>
                </c:pt>
                <c:pt idx="18">
                  <c:v>63</c:v>
                </c:pt>
                <c:pt idx="19">
                  <c:v>63</c:v>
                </c:pt>
                <c:pt idx="20">
                  <c:v>62</c:v>
                </c:pt>
                <c:pt idx="21">
                  <c:v>59</c:v>
                </c:pt>
                <c:pt idx="22">
                  <c:v>56</c:v>
                </c:pt>
                <c:pt idx="23">
                  <c:v>43</c:v>
                </c:pt>
                <c:pt idx="24">
                  <c:v>43</c:v>
                </c:pt>
                <c:pt idx="25">
                  <c:v>43</c:v>
                </c:pt>
                <c:pt idx="26">
                  <c:v>42</c:v>
                </c:pt>
                <c:pt idx="27">
                  <c:v>49</c:v>
                </c:pt>
                <c:pt idx="28">
                  <c:v>47</c:v>
                </c:pt>
                <c:pt idx="29">
                  <c:v>47</c:v>
                </c:pt>
                <c:pt idx="30">
                  <c:v>49</c:v>
                </c:pt>
                <c:pt idx="31">
                  <c:v>60</c:v>
                </c:pt>
                <c:pt idx="32">
                  <c:v>60</c:v>
                </c:pt>
                <c:pt idx="33">
                  <c:v>62</c:v>
                </c:pt>
                <c:pt idx="34">
                  <c:v>62</c:v>
                </c:pt>
                <c:pt idx="35">
                  <c:v>62</c:v>
                </c:pt>
              </c:numCache>
            </c:numRef>
          </c:val>
        </c:ser>
        <c:ser>
          <c:idx val="1"/>
          <c:order val="1"/>
          <c:tx>
            <c:strRef>
              <c:f>'AILSA AVENUE'!$Z$16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'AILSA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AVENUE'!$AA$16:$BJ$16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'AILSA AVENUE'!$Z$17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'AILSA AVENUE'!$AA$17:$BJ$17</c:f>
              <c:numCache>
                <c:formatCode>General</c:formatCode>
                <c:ptCount val="36"/>
                <c:pt idx="0">
                  <c:v>22</c:v>
                </c:pt>
                <c:pt idx="1">
                  <c:v>19</c:v>
                </c:pt>
                <c:pt idx="2">
                  <c:v>16</c:v>
                </c:pt>
                <c:pt idx="3">
                  <c:v>16</c:v>
                </c:pt>
                <c:pt idx="4">
                  <c:v>12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3</c:v>
                </c:pt>
                <c:pt idx="35">
                  <c:v>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089504"/>
        <c:axId val="475095776"/>
      </c:barChart>
      <c:catAx>
        <c:axId val="47508950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5776"/>
        <c:crosses val="autoZero"/>
        <c:auto val="1"/>
        <c:lblAlgn val="ctr"/>
        <c:lblOffset val="100"/>
        <c:noMultiLvlLbl val="0"/>
      </c:catAx>
      <c:valAx>
        <c:axId val="47509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8950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'TALBOT ROAD'!$AA$10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ROAD'!$AA$11</c:f>
              <c:numCache>
                <c:formatCode>General</c:formatCode>
                <c:ptCount val="1"/>
                <c:pt idx="0">
                  <c:v>27</c:v>
                </c:pt>
              </c:numCache>
            </c:numRef>
          </c:val>
        </c:ser>
        <c:ser>
          <c:idx val="1"/>
          <c:order val="1"/>
          <c:tx>
            <c:strRef>
              <c:f>'TALBOT ROAD'!$AB$10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ROAD'!$AB$11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</c:ser>
        <c:ser>
          <c:idx val="2"/>
          <c:order val="2"/>
          <c:tx>
            <c:strRef>
              <c:f>'TALBOT ROAD'!$AC$10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ROAD'!$AC$11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63200"/>
        <c:axId val="475170648"/>
        <c:extLst/>
      </c:barChart>
      <c:catAx>
        <c:axId val="4751632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70648"/>
        <c:crosses val="autoZero"/>
        <c:auto val="0"/>
        <c:lblAlgn val="ctr"/>
        <c:lblOffset val="100"/>
        <c:noMultiLvlLbl val="0"/>
      </c:catAx>
      <c:valAx>
        <c:axId val="47517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632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'TALBOT ROAD'!$Z$15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'TALBOT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'TALBOT ROAD'!$AA$15:$BJ$15</c:f>
              <c:numCache>
                <c:formatCode>General</c:formatCode>
                <c:ptCount val="36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12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12</c:v>
                </c:pt>
                <c:pt idx="29">
                  <c:v>11</c:v>
                </c:pt>
                <c:pt idx="30">
                  <c:v>13</c:v>
                </c:pt>
                <c:pt idx="31">
                  <c:v>14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</c:numCache>
            </c:numRef>
          </c:val>
        </c:ser>
        <c:ser>
          <c:idx val="1"/>
          <c:order val="1"/>
          <c:tx>
            <c:strRef>
              <c:f>'TALBOT ROAD'!$Z$16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'TALBOT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'TALBOT ROAD'!$AA$16:$BJ$16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'TALBOT ROAD'!$Z$17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'TALBOT ROAD'!$AA$14:$BJ$14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'TALBOT ROAD'!$AA$17:$BJ$17</c:f>
              <c:numCache>
                <c:formatCode>General</c:formatCode>
                <c:ptCount val="3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4</c:v>
                </c:pt>
                <c:pt idx="29">
                  <c:v>5</c:v>
                </c:pt>
                <c:pt idx="30">
                  <c:v>5</c:v>
                </c:pt>
                <c:pt idx="31">
                  <c:v>2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70256"/>
        <c:axId val="475171040"/>
      </c:barChart>
      <c:catAx>
        <c:axId val="475170256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1040"/>
        <c:crosses val="autoZero"/>
        <c:auto val="1"/>
        <c:lblAlgn val="ctr"/>
        <c:lblOffset val="100"/>
        <c:noMultiLvlLbl val="0"/>
      </c:catAx>
      <c:valAx>
        <c:axId val="47517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0256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'TALBOT ROAD'!$AA$19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ROAD'!$AA$20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</c:ser>
        <c:ser>
          <c:idx val="1"/>
          <c:order val="1"/>
          <c:tx>
            <c:strRef>
              <c:f>'TALBOT ROAD'!$AB$19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'TALBOT ROAD'!$AC$19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'TALBOT ROAD'!$AC$20</c:f>
              <c:numCache>
                <c:formatCode>General</c:formatCode>
                <c:ptCount val="1"/>
                <c:pt idx="0">
                  <c:v>27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71432"/>
        <c:axId val="475160456"/>
        <c:extLst/>
      </c:barChart>
      <c:catAx>
        <c:axId val="475171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60456"/>
        <c:crosses val="autoZero"/>
        <c:auto val="0"/>
        <c:lblAlgn val="ctr"/>
        <c:lblOffset val="100"/>
        <c:noMultiLvlLbl val="0"/>
      </c:catAx>
      <c:valAx>
        <c:axId val="475160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14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'THE AVENUE'!$Z$6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'THE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'THE AVENUE'!$AA$6:$AX$6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</c:ser>
        <c:ser>
          <c:idx val="1"/>
          <c:order val="1"/>
          <c:tx>
            <c:strRef>
              <c:f>'THE AVENUE'!$Z$7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'THE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'THE AVENUE'!$AA$7:$AX$7</c:f>
              <c:numCache>
                <c:formatCode>General</c:formatCode>
                <c:ptCount val="24"/>
                <c:pt idx="7">
                  <c:v>19</c:v>
                </c:pt>
                <c:pt idx="8">
                  <c:v>19</c:v>
                </c:pt>
                <c:pt idx="9">
                  <c:v>20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11</c:v>
                </c:pt>
                <c:pt idx="17">
                  <c:v>11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</c:ser>
        <c:ser>
          <c:idx val="2"/>
          <c:order val="2"/>
          <c:tx>
            <c:strRef>
              <c:f>'THE AVENUE'!$Z$8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'THE AVENUE'!$AA$5:$AX$5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'THE AVENUE'!$AA$8:$AX$8</c:f>
              <c:numCache>
                <c:formatCode>General</c:formatCode>
                <c:ptCount val="24"/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12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14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10</c:v>
                </c:pt>
                <c:pt idx="19">
                  <c:v>8</c:v>
                </c:pt>
                <c:pt idx="20">
                  <c:v>7</c:v>
                </c:pt>
                <c:pt idx="21">
                  <c:v>5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74568"/>
        <c:axId val="475175352"/>
      </c:barChart>
      <c:catAx>
        <c:axId val="47517456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5352"/>
        <c:crosses val="autoZero"/>
        <c:auto val="1"/>
        <c:lblAlgn val="ctr"/>
        <c:lblOffset val="100"/>
        <c:noMultiLvlLbl val="0"/>
      </c:catAx>
      <c:valAx>
        <c:axId val="475175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456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'THE AVENUE'!$AA$10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AVENUE'!$AA$11</c:f>
              <c:numCache>
                <c:formatCode>General</c:formatCode>
                <c:ptCount val="1"/>
                <c:pt idx="0">
                  <c:v>33</c:v>
                </c:pt>
              </c:numCache>
            </c:numRef>
          </c:val>
        </c:ser>
        <c:ser>
          <c:idx val="1"/>
          <c:order val="1"/>
          <c:tx>
            <c:strRef>
              <c:f>'THE AVENUE'!$AB$10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AVENUE'!$AB$11</c:f>
              <c:numCache>
                <c:formatCode>General</c:formatCode>
                <c:ptCount val="1"/>
                <c:pt idx="0">
                  <c:v>24</c:v>
                </c:pt>
              </c:numCache>
            </c:numRef>
          </c:val>
        </c:ser>
        <c:ser>
          <c:idx val="2"/>
          <c:order val="2"/>
          <c:tx>
            <c:strRef>
              <c:f>'THE AVENUE'!$AC$10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AVENUE'!$AC$11</c:f>
              <c:numCache>
                <c:formatCode>General</c:formatCode>
                <c:ptCount val="1"/>
                <c:pt idx="0">
                  <c:v>38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78880"/>
        <c:axId val="475185152"/>
        <c:extLst/>
      </c:barChart>
      <c:catAx>
        <c:axId val="4751788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85152"/>
        <c:crosses val="autoZero"/>
        <c:auto val="0"/>
        <c:lblAlgn val="ctr"/>
        <c:lblOffset val="100"/>
        <c:noMultiLvlLbl val="0"/>
      </c:catAx>
      <c:valAx>
        <c:axId val="47518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8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Parking Users</a:t>
            </a:r>
            <a:r>
              <a:rPr lang="en-GB" baseline="0"/>
              <a:t> by Hour - Saturday &amp; Sunday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'THE AVENUE'!$Z$15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'THE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'THE AVENUE'!$AA$15:$BJ$15</c:f>
              <c:numCache>
                <c:formatCode>General</c:formatCode>
                <c:ptCount val="36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21</c:v>
                </c:pt>
                <c:pt idx="28">
                  <c:v>20</c:v>
                </c:pt>
                <c:pt idx="29">
                  <c:v>19</c:v>
                </c:pt>
                <c:pt idx="30">
                  <c:v>21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</c:numCache>
            </c:numRef>
          </c:val>
        </c:ser>
        <c:ser>
          <c:idx val="1"/>
          <c:order val="1"/>
          <c:tx>
            <c:strRef>
              <c:f>'THE AVENUE'!$Z$16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951070708595770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'THE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'THE AVENUE'!$AA$16:$BJ$16</c:f>
              <c:numCache>
                <c:formatCode>General</c:formatCode>
                <c:ptCount val="36"/>
              </c:numCache>
            </c:numRef>
          </c:val>
        </c:ser>
        <c:ser>
          <c:idx val="2"/>
          <c:order val="2"/>
          <c:tx>
            <c:strRef>
              <c:f>'THE AVENUE'!$Z$17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'THE AVENUE'!$AA$14:$BJ$14</c:f>
              <c:numCache>
                <c:formatCode>h:mm</c:formatCode>
                <c:ptCount val="36"/>
                <c:pt idx="0">
                  <c:v>0.5</c:v>
                </c:pt>
                <c:pt idx="1">
                  <c:v>0.54166666666666663</c:v>
                </c:pt>
                <c:pt idx="2">
                  <c:v>0.58333333333333326</c:v>
                </c:pt>
                <c:pt idx="3">
                  <c:v>0.62499999999999989</c:v>
                </c:pt>
                <c:pt idx="4">
                  <c:v>0.66666666666666652</c:v>
                </c:pt>
                <c:pt idx="5">
                  <c:v>0.70833333333333315</c:v>
                </c:pt>
                <c:pt idx="6">
                  <c:v>0.74999999999999978</c:v>
                </c:pt>
                <c:pt idx="7">
                  <c:v>0.79166666666666641</c:v>
                </c:pt>
                <c:pt idx="8">
                  <c:v>0.83333333333333304</c:v>
                </c:pt>
                <c:pt idx="9">
                  <c:v>0.87499999999999967</c:v>
                </c:pt>
                <c:pt idx="10">
                  <c:v>0.9166666666666663</c:v>
                </c:pt>
                <c:pt idx="11">
                  <c:v>0.95833333333333293</c:v>
                </c:pt>
                <c:pt idx="12">
                  <c:v>0</c:v>
                </c:pt>
                <c:pt idx="13">
                  <c:v>4.1666666666666664E-2</c:v>
                </c:pt>
                <c:pt idx="14">
                  <c:v>8.3333333333333329E-2</c:v>
                </c:pt>
                <c:pt idx="15">
                  <c:v>0.125</c:v>
                </c:pt>
                <c:pt idx="16">
                  <c:v>0.16666666666666666</c:v>
                </c:pt>
                <c:pt idx="17">
                  <c:v>0.20833333333333331</c:v>
                </c:pt>
                <c:pt idx="18">
                  <c:v>0.24999999999999997</c:v>
                </c:pt>
                <c:pt idx="19">
                  <c:v>0.29166666666666663</c:v>
                </c:pt>
                <c:pt idx="20">
                  <c:v>0.33333333333333331</c:v>
                </c:pt>
                <c:pt idx="21">
                  <c:v>0.375</c:v>
                </c:pt>
                <c:pt idx="22">
                  <c:v>0.41666666666666669</c:v>
                </c:pt>
                <c:pt idx="23">
                  <c:v>0.45833333333333337</c:v>
                </c:pt>
                <c:pt idx="24">
                  <c:v>0.5</c:v>
                </c:pt>
                <c:pt idx="25">
                  <c:v>0.54166666666666663</c:v>
                </c:pt>
                <c:pt idx="26">
                  <c:v>0.58333333333333326</c:v>
                </c:pt>
                <c:pt idx="27">
                  <c:v>0.62499999999999989</c:v>
                </c:pt>
                <c:pt idx="28">
                  <c:v>0.66666666666666652</c:v>
                </c:pt>
                <c:pt idx="29">
                  <c:v>0.70833333333333315</c:v>
                </c:pt>
                <c:pt idx="30">
                  <c:v>0.74999999999999978</c:v>
                </c:pt>
                <c:pt idx="31">
                  <c:v>0.79166666666666641</c:v>
                </c:pt>
                <c:pt idx="32">
                  <c:v>0.83333333333333304</c:v>
                </c:pt>
                <c:pt idx="33">
                  <c:v>0.87499999999999967</c:v>
                </c:pt>
                <c:pt idx="34">
                  <c:v>0.9166666666666663</c:v>
                </c:pt>
                <c:pt idx="35">
                  <c:v>0.95833333333333293</c:v>
                </c:pt>
              </c:numCache>
            </c:numRef>
          </c:cat>
          <c:val>
            <c:numRef>
              <c:f>'THE AVENUE'!$AA$17:$BJ$17</c:f>
              <c:numCache>
                <c:formatCode>General</c:formatCode>
                <c:ptCount val="36"/>
                <c:pt idx="0">
                  <c:v>11</c:v>
                </c:pt>
                <c:pt idx="1">
                  <c:v>36</c:v>
                </c:pt>
                <c:pt idx="2">
                  <c:v>39</c:v>
                </c:pt>
                <c:pt idx="3">
                  <c:v>35</c:v>
                </c:pt>
                <c:pt idx="4">
                  <c:v>23</c:v>
                </c:pt>
                <c:pt idx="5">
                  <c:v>17</c:v>
                </c:pt>
                <c:pt idx="6">
                  <c:v>13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9</c:v>
                </c:pt>
                <c:pt idx="11">
                  <c:v>9</c:v>
                </c:pt>
                <c:pt idx="12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18</c:v>
                </c:pt>
                <c:pt idx="25">
                  <c:v>20</c:v>
                </c:pt>
                <c:pt idx="26">
                  <c:v>23</c:v>
                </c:pt>
                <c:pt idx="27">
                  <c:v>23</c:v>
                </c:pt>
                <c:pt idx="28">
                  <c:v>17</c:v>
                </c:pt>
                <c:pt idx="29">
                  <c:v>14</c:v>
                </c:pt>
                <c:pt idx="30">
                  <c:v>6</c:v>
                </c:pt>
                <c:pt idx="31">
                  <c:v>4</c:v>
                </c:pt>
                <c:pt idx="32">
                  <c:v>2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73392"/>
        <c:axId val="475184368"/>
      </c:barChart>
      <c:catAx>
        <c:axId val="47517339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84368"/>
        <c:crosses val="autoZero"/>
        <c:auto val="1"/>
        <c:lblAlgn val="ctr"/>
        <c:lblOffset val="100"/>
        <c:noMultiLvlLbl val="0"/>
      </c:catAx>
      <c:valAx>
        <c:axId val="47518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339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'THE AVENUE'!$AA$19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AVENUE'!$AA$20</c:f>
              <c:numCache>
                <c:formatCode>General</c:formatCode>
                <c:ptCount val="1"/>
                <c:pt idx="0">
                  <c:v>48</c:v>
                </c:pt>
              </c:numCache>
            </c:numRef>
          </c:val>
        </c:ser>
        <c:ser>
          <c:idx val="1"/>
          <c:order val="1"/>
          <c:tx>
            <c:strRef>
              <c:f>'THE AVENUE'!$AB$19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'THE AVENUE'!$AC$19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'THE AVENUE'!$AC$20</c:f>
              <c:numCache>
                <c:formatCode>General</c:formatCode>
                <c:ptCount val="1"/>
                <c:pt idx="0">
                  <c:v>99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173784"/>
        <c:axId val="475178488"/>
        <c:extLst/>
      </c:barChart>
      <c:catAx>
        <c:axId val="4751737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178488"/>
        <c:crosses val="autoZero"/>
        <c:auto val="0"/>
        <c:lblAlgn val="ctr"/>
        <c:lblOffset val="100"/>
        <c:noMultiLvlLbl val="0"/>
      </c:catAx>
      <c:valAx>
        <c:axId val="47517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73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Total Number of Users by Type</a:t>
            </a:r>
            <a:endParaRPr lang="en-GB"/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'AILSA AVENUE'!$AA$19</c:f>
              <c:strCache>
                <c:ptCount val="1"/>
                <c:pt idx="0">
                  <c:v>Resident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AVENUE'!$AA$20</c:f>
              <c:numCache>
                <c:formatCode>General</c:formatCode>
                <c:ptCount val="1"/>
                <c:pt idx="0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'AILSA AVENUE'!$AB$19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AVENUE'!$AB$20</c:f>
              <c:numCache>
                <c:formatCode>General</c:formatCode>
                <c:ptCount val="1"/>
              </c:numCache>
            </c:numRef>
          </c:val>
        </c:ser>
        <c:ser>
          <c:idx val="2"/>
          <c:order val="2"/>
          <c:tx>
            <c:strRef>
              <c:f>'AILSA AVENUE'!$AC$19</c:f>
              <c:strCache>
                <c:ptCount val="1"/>
                <c:pt idx="0">
                  <c:v>Short Stay/Visitor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'AILSA AVENUE'!$AC$20</c:f>
              <c:numCache>
                <c:formatCode>General</c:formatCode>
                <c:ptCount val="1"/>
                <c:pt idx="0">
                  <c:v>61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75092640"/>
        <c:axId val="475085584"/>
        <c:extLst/>
      </c:barChart>
      <c:catAx>
        <c:axId val="47509264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75085584"/>
        <c:crosses val="autoZero"/>
        <c:auto val="0"/>
        <c:lblAlgn val="ctr"/>
        <c:lblOffset val="100"/>
        <c:noMultiLvlLbl val="0"/>
      </c:catAx>
      <c:valAx>
        <c:axId val="47508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092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aseline="0"/>
              <a:t>Parking Users by Hour - Tuesday </a:t>
            </a:r>
            <a:endParaRPr lang="en-GB"/>
          </a:p>
        </c:rich>
      </c:tx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'AILSA ROAD'!$Z$6</c:f>
              <c:strCache>
                <c:ptCount val="1"/>
                <c:pt idx="0">
                  <c:v>Resident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ROAD'!$AA$6:$AX$6</c:f>
              <c:numCache>
                <c:formatCode>General</c:formatCode>
                <c:ptCount val="24"/>
                <c:pt idx="0">
                  <c:v>55</c:v>
                </c:pt>
                <c:pt idx="1">
                  <c:v>55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53</c:v>
                </c:pt>
                <c:pt idx="6">
                  <c:v>53</c:v>
                </c:pt>
                <c:pt idx="7">
                  <c:v>48</c:v>
                </c:pt>
                <c:pt idx="8">
                  <c:v>47</c:v>
                </c:pt>
                <c:pt idx="9">
                  <c:v>48</c:v>
                </c:pt>
                <c:pt idx="10">
                  <c:v>43</c:v>
                </c:pt>
                <c:pt idx="11">
                  <c:v>43</c:v>
                </c:pt>
                <c:pt idx="12">
                  <c:v>38</c:v>
                </c:pt>
                <c:pt idx="13">
                  <c:v>39</c:v>
                </c:pt>
                <c:pt idx="14">
                  <c:v>41</c:v>
                </c:pt>
                <c:pt idx="15">
                  <c:v>43</c:v>
                </c:pt>
                <c:pt idx="16">
                  <c:v>45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47</c:v>
                </c:pt>
                <c:pt idx="21">
                  <c:v>51</c:v>
                </c:pt>
                <c:pt idx="22">
                  <c:v>50</c:v>
                </c:pt>
                <c:pt idx="23">
                  <c:v>50</c:v>
                </c:pt>
              </c:numCache>
            </c:numRef>
          </c:val>
        </c:ser>
        <c:ser>
          <c:idx val="1"/>
          <c:order val="1"/>
          <c:tx>
            <c:strRef>
              <c:f>'AILSA ROAD'!$Z$7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ROAD'!$AA$7:$AX$7</c:f>
              <c:numCache>
                <c:formatCode>General</c:formatCode>
                <c:ptCount val="24"/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8</c:v>
                </c:pt>
                <c:pt idx="17">
                  <c:v>7</c:v>
                </c:pt>
                <c:pt idx="18">
                  <c:v>2</c:v>
                </c:pt>
              </c:numCache>
            </c:numRef>
          </c:val>
        </c:ser>
        <c:ser>
          <c:idx val="2"/>
          <c:order val="2"/>
          <c:tx>
            <c:strRef>
              <c:f>'AILSA ROAD'!$Z$8</c:f>
              <c:strCache>
                <c:ptCount val="1"/>
                <c:pt idx="0">
                  <c:v>Short Stay/Visitor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'AILSA ROAD'!$AA$5:$AX$5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8.3333333333333329E-2</c:v>
                </c:pt>
                <c:pt idx="3">
                  <c:v>0.125</c:v>
                </c:pt>
                <c:pt idx="4">
                  <c:v>0.16666666666666666</c:v>
                </c:pt>
                <c:pt idx="5">
                  <c:v>0.20833333333333331</c:v>
                </c:pt>
                <c:pt idx="6">
                  <c:v>0.24999999999999997</c:v>
                </c:pt>
                <c:pt idx="7">
                  <c:v>0.29166666666666663</c:v>
                </c:pt>
                <c:pt idx="8">
                  <c:v>0.33333333333333331</c:v>
                </c:pt>
                <c:pt idx="9">
                  <c:v>0.375</c:v>
                </c:pt>
                <c:pt idx="10">
                  <c:v>0.41666666666666669</c:v>
                </c:pt>
                <c:pt idx="11">
                  <c:v>0.45833333333333337</c:v>
                </c:pt>
                <c:pt idx="12">
                  <c:v>0.5</c:v>
                </c:pt>
                <c:pt idx="13">
                  <c:v>0.54166666666666663</c:v>
                </c:pt>
                <c:pt idx="14">
                  <c:v>0.58333333333333326</c:v>
                </c:pt>
                <c:pt idx="15">
                  <c:v>0.62499999999999989</c:v>
                </c:pt>
                <c:pt idx="16">
                  <c:v>0.66666666666666652</c:v>
                </c:pt>
                <c:pt idx="17">
                  <c:v>0.70833333333333315</c:v>
                </c:pt>
                <c:pt idx="18">
                  <c:v>0.74999999999999978</c:v>
                </c:pt>
                <c:pt idx="19">
                  <c:v>0.79166666666666641</c:v>
                </c:pt>
                <c:pt idx="20">
                  <c:v>0.83333333333333304</c:v>
                </c:pt>
                <c:pt idx="21">
                  <c:v>0.87499999999999967</c:v>
                </c:pt>
                <c:pt idx="22">
                  <c:v>0.9166666666666663</c:v>
                </c:pt>
                <c:pt idx="23">
                  <c:v>0.95833333333333293</c:v>
                </c:pt>
              </c:numCache>
            </c:numRef>
          </c:cat>
          <c:val>
            <c:numRef>
              <c:f>'AILSA ROAD'!$AA$8:$AX$8</c:f>
              <c:numCache>
                <c:formatCode>General</c:formatCode>
                <c:ptCount val="24"/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3</c:v>
                </c:pt>
                <c:pt idx="8">
                  <c:v>8</c:v>
                </c:pt>
                <c:pt idx="9">
                  <c:v>13</c:v>
                </c:pt>
                <c:pt idx="10">
                  <c:v>15</c:v>
                </c:pt>
                <c:pt idx="11">
                  <c:v>21</c:v>
                </c:pt>
                <c:pt idx="12">
                  <c:v>16</c:v>
                </c:pt>
                <c:pt idx="13">
                  <c:v>19</c:v>
                </c:pt>
                <c:pt idx="14">
                  <c:v>18</c:v>
                </c:pt>
                <c:pt idx="15">
                  <c:v>15</c:v>
                </c:pt>
                <c:pt idx="16">
                  <c:v>11</c:v>
                </c:pt>
                <c:pt idx="17">
                  <c:v>12</c:v>
                </c:pt>
                <c:pt idx="18">
                  <c:v>7</c:v>
                </c:pt>
                <c:pt idx="19">
                  <c:v>10</c:v>
                </c:pt>
                <c:pt idx="20">
                  <c:v>9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75108712"/>
        <c:axId val="475105576"/>
      </c:barChart>
      <c:catAx>
        <c:axId val="475108712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5576"/>
        <c:crosses val="autoZero"/>
        <c:auto val="1"/>
        <c:lblAlgn val="ctr"/>
        <c:lblOffset val="100"/>
        <c:noMultiLvlLbl val="0"/>
      </c:catAx>
      <c:valAx>
        <c:axId val="47510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Vehicles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10871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emf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image" Target="../media/image1.emf"/><Relationship Id="rId5" Type="http://schemas.openxmlformats.org/officeDocument/2006/relationships/chart" Target="../charts/chart36.xml"/><Relationship Id="rId4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image" Target="../media/image1.emf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emf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.emf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image" Target="../media/image1.emf"/><Relationship Id="rId5" Type="http://schemas.openxmlformats.org/officeDocument/2006/relationships/chart" Target="../charts/chart52.xml"/><Relationship Id="rId4" Type="http://schemas.openxmlformats.org/officeDocument/2006/relationships/chart" Target="../charts/chart51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1.emf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image" Target="../media/image1.emf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image" Target="../media/image1.emf"/><Relationship Id="rId5" Type="http://schemas.openxmlformats.org/officeDocument/2006/relationships/chart" Target="../charts/chart64.xml"/><Relationship Id="rId4" Type="http://schemas.openxmlformats.org/officeDocument/2006/relationships/chart" Target="../charts/chart6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1.emf"/><Relationship Id="rId5" Type="http://schemas.openxmlformats.org/officeDocument/2006/relationships/chart" Target="../charts/chart68.xml"/><Relationship Id="rId4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image" Target="../media/image1.emf"/><Relationship Id="rId5" Type="http://schemas.openxmlformats.org/officeDocument/2006/relationships/chart" Target="../charts/chart72.xml"/><Relationship Id="rId4" Type="http://schemas.openxmlformats.org/officeDocument/2006/relationships/chart" Target="../charts/chart71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4.xml"/><Relationship Id="rId2" Type="http://schemas.openxmlformats.org/officeDocument/2006/relationships/chart" Target="../charts/chart73.xml"/><Relationship Id="rId1" Type="http://schemas.openxmlformats.org/officeDocument/2006/relationships/image" Target="../media/image1.emf"/><Relationship Id="rId5" Type="http://schemas.openxmlformats.org/officeDocument/2006/relationships/chart" Target="../charts/chart76.xml"/><Relationship Id="rId4" Type="http://schemas.openxmlformats.org/officeDocument/2006/relationships/chart" Target="../charts/chart7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emf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emf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emf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emf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image" Target="../media/image1.emf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1.emf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</xdr:row>
      <xdr:rowOff>171450</xdr:rowOff>
    </xdr:from>
    <xdr:to>
      <xdr:col>2</xdr:col>
      <xdr:colOff>1666875</xdr:colOff>
      <xdr:row>4</xdr:row>
      <xdr:rowOff>333375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561975"/>
          <a:ext cx="40576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257175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95250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143125" cy="638175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2143125" cy="638175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219075</xdr:colOff>
      <xdr:row>6</xdr:row>
      <xdr:rowOff>47625</xdr:rowOff>
    </xdr:from>
    <xdr:to>
      <xdr:col>11</xdr:col>
      <xdr:colOff>390525</xdr:colOff>
      <xdr:row>40</xdr:row>
      <xdr:rowOff>93569</xdr:rowOff>
    </xdr:to>
    <xdr:pic>
      <xdr:nvPicPr>
        <xdr:cNvPr id="5" name="Picture 7" descr="L0987 St Margarets Parking - Google Chrome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30" t="24428" r="22168" b="6357"/>
        <a:stretch>
          <a:fillRect/>
        </a:stretch>
      </xdr:blipFill>
      <xdr:spPr bwMode="auto">
        <a:xfrm>
          <a:off x="219075" y="1190625"/>
          <a:ext cx="6086475" cy="696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246530</xdr:colOff>
      <xdr:row>15</xdr:row>
      <xdr:rowOff>22411</xdr:rowOff>
    </xdr:from>
    <xdr:to>
      <xdr:col>6</xdr:col>
      <xdr:colOff>218234</xdr:colOff>
      <xdr:row>17</xdr:row>
      <xdr:rowOff>123265</xdr:rowOff>
    </xdr:to>
    <xdr:cxnSp macro="">
      <xdr:nvCxnSpPr>
        <xdr:cNvPr id="6" name="Straight Arrow Connector 5"/>
        <xdr:cNvCxnSpPr>
          <a:stCxn id="7" idx="2"/>
        </xdr:cNvCxnSpPr>
      </xdr:nvCxnSpPr>
      <xdr:spPr>
        <a:xfrm flipH="1">
          <a:off x="3204883" y="3104029"/>
          <a:ext cx="756116" cy="504265"/>
        </a:xfrm>
        <a:prstGeom prst="straightConnector1">
          <a:avLst/>
        </a:prstGeom>
        <a:ln>
          <a:tailEnd type="triangle"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</xdr:cxnSp>
    <xdr:clientData/>
  </xdr:twoCellAnchor>
  <xdr:twoCellAnchor>
    <xdr:from>
      <xdr:col>4</xdr:col>
      <xdr:colOff>324410</xdr:colOff>
      <xdr:row>13</xdr:row>
      <xdr:rowOff>159123</xdr:rowOff>
    </xdr:from>
    <xdr:to>
      <xdr:col>8</xdr:col>
      <xdr:colOff>112058</xdr:colOff>
      <xdr:row>15</xdr:row>
      <xdr:rowOff>22411</xdr:rowOff>
    </xdr:to>
    <xdr:sp macro="" textlink="">
      <xdr:nvSpPr>
        <xdr:cNvPr id="7" name="Rectangle 6"/>
        <xdr:cNvSpPr/>
      </xdr:nvSpPr>
      <xdr:spPr>
        <a:xfrm>
          <a:off x="3282763" y="2837329"/>
          <a:ext cx="1356471" cy="266700"/>
        </a:xfrm>
        <a:prstGeom prst="rect">
          <a:avLst/>
        </a:prstGeom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GB" sz="1100"/>
            <a:t>Uncontrolled Area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266700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123825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219075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14</xdr:row>
      <xdr:rowOff>0</xdr:rowOff>
    </xdr:from>
    <xdr:to>
      <xdr:col>10</xdr:col>
      <xdr:colOff>152400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76200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600075</xdr:colOff>
      <xdr:row>13</xdr:row>
      <xdr:rowOff>171450</xdr:rowOff>
    </xdr:from>
    <xdr:to>
      <xdr:col>22</xdr:col>
      <xdr:colOff>95250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285750</xdr:colOff>
      <xdr:row>3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17</xdr:row>
      <xdr:rowOff>180974</xdr:rowOff>
    </xdr:from>
    <xdr:to>
      <xdr:col>11</xdr:col>
      <xdr:colOff>123825</xdr:colOff>
      <xdr:row>38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561975</xdr:colOff>
      <xdr:row>39</xdr:row>
      <xdr:rowOff>28575</xdr:rowOff>
    </xdr:from>
    <xdr:to>
      <xdr:col>7</xdr:col>
      <xdr:colOff>409575</xdr:colOff>
      <xdr:row>55</xdr:row>
      <xdr:rowOff>114300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485775</xdr:colOff>
      <xdr:row>0</xdr:row>
      <xdr:rowOff>0</xdr:rowOff>
    </xdr:from>
    <xdr:to>
      <xdr:col>15</xdr:col>
      <xdr:colOff>142875</xdr:colOff>
      <xdr:row>3</xdr:row>
      <xdr:rowOff>152400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0"/>
          <a:ext cx="214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419100</xdr:colOff>
      <xdr:row>17</xdr:row>
      <xdr:rowOff>152400</xdr:rowOff>
    </xdr:from>
    <xdr:to>
      <xdr:col>23</xdr:col>
      <xdr:colOff>400050</xdr:colOff>
      <xdr:row>38</xdr:row>
      <xdr:rowOff>19051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39</xdr:row>
      <xdr:rowOff>0</xdr:rowOff>
    </xdr:from>
    <xdr:to>
      <xdr:col>19</xdr:col>
      <xdr:colOff>447675</xdr:colOff>
      <xdr:row>55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showGridLines="0" tabSelected="1" workbookViewId="0">
      <selection sqref="A1:D1"/>
    </sheetView>
  </sheetViews>
  <sheetFormatPr defaultRowHeight="12.75" x14ac:dyDescent="0.2"/>
  <cols>
    <col min="1" max="1" width="21.85546875" style="1" customWidth="1"/>
    <col min="2" max="2" width="40.85546875" style="1" customWidth="1"/>
    <col min="3" max="3" width="50.42578125" style="1" customWidth="1"/>
    <col min="4" max="4" width="21.85546875" style="1" customWidth="1"/>
    <col min="5" max="256" width="9.140625" style="1"/>
    <col min="257" max="257" width="21.85546875" style="1" customWidth="1"/>
    <col min="258" max="258" width="40.85546875" style="1" customWidth="1"/>
    <col min="259" max="259" width="50.42578125" style="1" customWidth="1"/>
    <col min="260" max="260" width="21.85546875" style="1" customWidth="1"/>
    <col min="261" max="512" width="9.140625" style="1"/>
    <col min="513" max="513" width="21.85546875" style="1" customWidth="1"/>
    <col min="514" max="514" width="40.85546875" style="1" customWidth="1"/>
    <col min="515" max="515" width="50.42578125" style="1" customWidth="1"/>
    <col min="516" max="516" width="21.85546875" style="1" customWidth="1"/>
    <col min="517" max="768" width="9.140625" style="1"/>
    <col min="769" max="769" width="21.85546875" style="1" customWidth="1"/>
    <col min="770" max="770" width="40.85546875" style="1" customWidth="1"/>
    <col min="771" max="771" width="50.42578125" style="1" customWidth="1"/>
    <col min="772" max="772" width="21.85546875" style="1" customWidth="1"/>
    <col min="773" max="1024" width="9.140625" style="1"/>
    <col min="1025" max="1025" width="21.85546875" style="1" customWidth="1"/>
    <col min="1026" max="1026" width="40.85546875" style="1" customWidth="1"/>
    <col min="1027" max="1027" width="50.42578125" style="1" customWidth="1"/>
    <col min="1028" max="1028" width="21.85546875" style="1" customWidth="1"/>
    <col min="1029" max="1280" width="9.140625" style="1"/>
    <col min="1281" max="1281" width="21.85546875" style="1" customWidth="1"/>
    <col min="1282" max="1282" width="40.85546875" style="1" customWidth="1"/>
    <col min="1283" max="1283" width="50.42578125" style="1" customWidth="1"/>
    <col min="1284" max="1284" width="21.85546875" style="1" customWidth="1"/>
    <col min="1285" max="1536" width="9.140625" style="1"/>
    <col min="1537" max="1537" width="21.85546875" style="1" customWidth="1"/>
    <col min="1538" max="1538" width="40.85546875" style="1" customWidth="1"/>
    <col min="1539" max="1539" width="50.42578125" style="1" customWidth="1"/>
    <col min="1540" max="1540" width="21.85546875" style="1" customWidth="1"/>
    <col min="1541" max="1792" width="9.140625" style="1"/>
    <col min="1793" max="1793" width="21.85546875" style="1" customWidth="1"/>
    <col min="1794" max="1794" width="40.85546875" style="1" customWidth="1"/>
    <col min="1795" max="1795" width="50.42578125" style="1" customWidth="1"/>
    <col min="1796" max="1796" width="21.85546875" style="1" customWidth="1"/>
    <col min="1797" max="2048" width="9.140625" style="1"/>
    <col min="2049" max="2049" width="21.85546875" style="1" customWidth="1"/>
    <col min="2050" max="2050" width="40.85546875" style="1" customWidth="1"/>
    <col min="2051" max="2051" width="50.42578125" style="1" customWidth="1"/>
    <col min="2052" max="2052" width="21.85546875" style="1" customWidth="1"/>
    <col min="2053" max="2304" width="9.140625" style="1"/>
    <col min="2305" max="2305" width="21.85546875" style="1" customWidth="1"/>
    <col min="2306" max="2306" width="40.85546875" style="1" customWidth="1"/>
    <col min="2307" max="2307" width="50.42578125" style="1" customWidth="1"/>
    <col min="2308" max="2308" width="21.85546875" style="1" customWidth="1"/>
    <col min="2309" max="2560" width="9.140625" style="1"/>
    <col min="2561" max="2561" width="21.85546875" style="1" customWidth="1"/>
    <col min="2562" max="2562" width="40.85546875" style="1" customWidth="1"/>
    <col min="2563" max="2563" width="50.42578125" style="1" customWidth="1"/>
    <col min="2564" max="2564" width="21.85546875" style="1" customWidth="1"/>
    <col min="2565" max="2816" width="9.140625" style="1"/>
    <col min="2817" max="2817" width="21.85546875" style="1" customWidth="1"/>
    <col min="2818" max="2818" width="40.85546875" style="1" customWidth="1"/>
    <col min="2819" max="2819" width="50.42578125" style="1" customWidth="1"/>
    <col min="2820" max="2820" width="21.85546875" style="1" customWidth="1"/>
    <col min="2821" max="3072" width="9.140625" style="1"/>
    <col min="3073" max="3073" width="21.85546875" style="1" customWidth="1"/>
    <col min="3074" max="3074" width="40.85546875" style="1" customWidth="1"/>
    <col min="3075" max="3075" width="50.42578125" style="1" customWidth="1"/>
    <col min="3076" max="3076" width="21.85546875" style="1" customWidth="1"/>
    <col min="3077" max="3328" width="9.140625" style="1"/>
    <col min="3329" max="3329" width="21.85546875" style="1" customWidth="1"/>
    <col min="3330" max="3330" width="40.85546875" style="1" customWidth="1"/>
    <col min="3331" max="3331" width="50.42578125" style="1" customWidth="1"/>
    <col min="3332" max="3332" width="21.85546875" style="1" customWidth="1"/>
    <col min="3333" max="3584" width="9.140625" style="1"/>
    <col min="3585" max="3585" width="21.85546875" style="1" customWidth="1"/>
    <col min="3586" max="3586" width="40.85546875" style="1" customWidth="1"/>
    <col min="3587" max="3587" width="50.42578125" style="1" customWidth="1"/>
    <col min="3588" max="3588" width="21.85546875" style="1" customWidth="1"/>
    <col min="3589" max="3840" width="9.140625" style="1"/>
    <col min="3841" max="3841" width="21.85546875" style="1" customWidth="1"/>
    <col min="3842" max="3842" width="40.85546875" style="1" customWidth="1"/>
    <col min="3843" max="3843" width="50.42578125" style="1" customWidth="1"/>
    <col min="3844" max="3844" width="21.85546875" style="1" customWidth="1"/>
    <col min="3845" max="4096" width="9.140625" style="1"/>
    <col min="4097" max="4097" width="21.85546875" style="1" customWidth="1"/>
    <col min="4098" max="4098" width="40.85546875" style="1" customWidth="1"/>
    <col min="4099" max="4099" width="50.42578125" style="1" customWidth="1"/>
    <col min="4100" max="4100" width="21.85546875" style="1" customWidth="1"/>
    <col min="4101" max="4352" width="9.140625" style="1"/>
    <col min="4353" max="4353" width="21.85546875" style="1" customWidth="1"/>
    <col min="4354" max="4354" width="40.85546875" style="1" customWidth="1"/>
    <col min="4355" max="4355" width="50.42578125" style="1" customWidth="1"/>
    <col min="4356" max="4356" width="21.85546875" style="1" customWidth="1"/>
    <col min="4357" max="4608" width="9.140625" style="1"/>
    <col min="4609" max="4609" width="21.85546875" style="1" customWidth="1"/>
    <col min="4610" max="4610" width="40.85546875" style="1" customWidth="1"/>
    <col min="4611" max="4611" width="50.42578125" style="1" customWidth="1"/>
    <col min="4612" max="4612" width="21.85546875" style="1" customWidth="1"/>
    <col min="4613" max="4864" width="9.140625" style="1"/>
    <col min="4865" max="4865" width="21.85546875" style="1" customWidth="1"/>
    <col min="4866" max="4866" width="40.85546875" style="1" customWidth="1"/>
    <col min="4867" max="4867" width="50.42578125" style="1" customWidth="1"/>
    <col min="4868" max="4868" width="21.85546875" style="1" customWidth="1"/>
    <col min="4869" max="5120" width="9.140625" style="1"/>
    <col min="5121" max="5121" width="21.85546875" style="1" customWidth="1"/>
    <col min="5122" max="5122" width="40.85546875" style="1" customWidth="1"/>
    <col min="5123" max="5123" width="50.42578125" style="1" customWidth="1"/>
    <col min="5124" max="5124" width="21.85546875" style="1" customWidth="1"/>
    <col min="5125" max="5376" width="9.140625" style="1"/>
    <col min="5377" max="5377" width="21.85546875" style="1" customWidth="1"/>
    <col min="5378" max="5378" width="40.85546875" style="1" customWidth="1"/>
    <col min="5379" max="5379" width="50.42578125" style="1" customWidth="1"/>
    <col min="5380" max="5380" width="21.85546875" style="1" customWidth="1"/>
    <col min="5381" max="5632" width="9.140625" style="1"/>
    <col min="5633" max="5633" width="21.85546875" style="1" customWidth="1"/>
    <col min="5634" max="5634" width="40.85546875" style="1" customWidth="1"/>
    <col min="5635" max="5635" width="50.42578125" style="1" customWidth="1"/>
    <col min="5636" max="5636" width="21.85546875" style="1" customWidth="1"/>
    <col min="5637" max="5888" width="9.140625" style="1"/>
    <col min="5889" max="5889" width="21.85546875" style="1" customWidth="1"/>
    <col min="5890" max="5890" width="40.85546875" style="1" customWidth="1"/>
    <col min="5891" max="5891" width="50.42578125" style="1" customWidth="1"/>
    <col min="5892" max="5892" width="21.85546875" style="1" customWidth="1"/>
    <col min="5893" max="6144" width="9.140625" style="1"/>
    <col min="6145" max="6145" width="21.85546875" style="1" customWidth="1"/>
    <col min="6146" max="6146" width="40.85546875" style="1" customWidth="1"/>
    <col min="6147" max="6147" width="50.42578125" style="1" customWidth="1"/>
    <col min="6148" max="6148" width="21.85546875" style="1" customWidth="1"/>
    <col min="6149" max="6400" width="9.140625" style="1"/>
    <col min="6401" max="6401" width="21.85546875" style="1" customWidth="1"/>
    <col min="6402" max="6402" width="40.85546875" style="1" customWidth="1"/>
    <col min="6403" max="6403" width="50.42578125" style="1" customWidth="1"/>
    <col min="6404" max="6404" width="21.85546875" style="1" customWidth="1"/>
    <col min="6405" max="6656" width="9.140625" style="1"/>
    <col min="6657" max="6657" width="21.85546875" style="1" customWidth="1"/>
    <col min="6658" max="6658" width="40.85546875" style="1" customWidth="1"/>
    <col min="6659" max="6659" width="50.42578125" style="1" customWidth="1"/>
    <col min="6660" max="6660" width="21.85546875" style="1" customWidth="1"/>
    <col min="6661" max="6912" width="9.140625" style="1"/>
    <col min="6913" max="6913" width="21.85546875" style="1" customWidth="1"/>
    <col min="6914" max="6914" width="40.85546875" style="1" customWidth="1"/>
    <col min="6915" max="6915" width="50.42578125" style="1" customWidth="1"/>
    <col min="6916" max="6916" width="21.85546875" style="1" customWidth="1"/>
    <col min="6917" max="7168" width="9.140625" style="1"/>
    <col min="7169" max="7169" width="21.85546875" style="1" customWidth="1"/>
    <col min="7170" max="7170" width="40.85546875" style="1" customWidth="1"/>
    <col min="7171" max="7171" width="50.42578125" style="1" customWidth="1"/>
    <col min="7172" max="7172" width="21.85546875" style="1" customWidth="1"/>
    <col min="7173" max="7424" width="9.140625" style="1"/>
    <col min="7425" max="7425" width="21.85546875" style="1" customWidth="1"/>
    <col min="7426" max="7426" width="40.85546875" style="1" customWidth="1"/>
    <col min="7427" max="7427" width="50.42578125" style="1" customWidth="1"/>
    <col min="7428" max="7428" width="21.85546875" style="1" customWidth="1"/>
    <col min="7429" max="7680" width="9.140625" style="1"/>
    <col min="7681" max="7681" width="21.85546875" style="1" customWidth="1"/>
    <col min="7682" max="7682" width="40.85546875" style="1" customWidth="1"/>
    <col min="7683" max="7683" width="50.42578125" style="1" customWidth="1"/>
    <col min="7684" max="7684" width="21.85546875" style="1" customWidth="1"/>
    <col min="7685" max="7936" width="9.140625" style="1"/>
    <col min="7937" max="7937" width="21.85546875" style="1" customWidth="1"/>
    <col min="7938" max="7938" width="40.85546875" style="1" customWidth="1"/>
    <col min="7939" max="7939" width="50.42578125" style="1" customWidth="1"/>
    <col min="7940" max="7940" width="21.85546875" style="1" customWidth="1"/>
    <col min="7941" max="8192" width="9.140625" style="1"/>
    <col min="8193" max="8193" width="21.85546875" style="1" customWidth="1"/>
    <col min="8194" max="8194" width="40.85546875" style="1" customWidth="1"/>
    <col min="8195" max="8195" width="50.42578125" style="1" customWidth="1"/>
    <col min="8196" max="8196" width="21.85546875" style="1" customWidth="1"/>
    <col min="8197" max="8448" width="9.140625" style="1"/>
    <col min="8449" max="8449" width="21.85546875" style="1" customWidth="1"/>
    <col min="8450" max="8450" width="40.85546875" style="1" customWidth="1"/>
    <col min="8451" max="8451" width="50.42578125" style="1" customWidth="1"/>
    <col min="8452" max="8452" width="21.85546875" style="1" customWidth="1"/>
    <col min="8453" max="8704" width="9.140625" style="1"/>
    <col min="8705" max="8705" width="21.85546875" style="1" customWidth="1"/>
    <col min="8706" max="8706" width="40.85546875" style="1" customWidth="1"/>
    <col min="8707" max="8707" width="50.42578125" style="1" customWidth="1"/>
    <col min="8708" max="8708" width="21.85546875" style="1" customWidth="1"/>
    <col min="8709" max="8960" width="9.140625" style="1"/>
    <col min="8961" max="8961" width="21.85546875" style="1" customWidth="1"/>
    <col min="8962" max="8962" width="40.85546875" style="1" customWidth="1"/>
    <col min="8963" max="8963" width="50.42578125" style="1" customWidth="1"/>
    <col min="8964" max="8964" width="21.85546875" style="1" customWidth="1"/>
    <col min="8965" max="9216" width="9.140625" style="1"/>
    <col min="9217" max="9217" width="21.85546875" style="1" customWidth="1"/>
    <col min="9218" max="9218" width="40.85546875" style="1" customWidth="1"/>
    <col min="9219" max="9219" width="50.42578125" style="1" customWidth="1"/>
    <col min="9220" max="9220" width="21.85546875" style="1" customWidth="1"/>
    <col min="9221" max="9472" width="9.140625" style="1"/>
    <col min="9473" max="9473" width="21.85546875" style="1" customWidth="1"/>
    <col min="9474" max="9474" width="40.85546875" style="1" customWidth="1"/>
    <col min="9475" max="9475" width="50.42578125" style="1" customWidth="1"/>
    <col min="9476" max="9476" width="21.85546875" style="1" customWidth="1"/>
    <col min="9477" max="9728" width="9.140625" style="1"/>
    <col min="9729" max="9729" width="21.85546875" style="1" customWidth="1"/>
    <col min="9730" max="9730" width="40.85546875" style="1" customWidth="1"/>
    <col min="9731" max="9731" width="50.42578125" style="1" customWidth="1"/>
    <col min="9732" max="9732" width="21.85546875" style="1" customWidth="1"/>
    <col min="9733" max="9984" width="9.140625" style="1"/>
    <col min="9985" max="9985" width="21.85546875" style="1" customWidth="1"/>
    <col min="9986" max="9986" width="40.85546875" style="1" customWidth="1"/>
    <col min="9987" max="9987" width="50.42578125" style="1" customWidth="1"/>
    <col min="9988" max="9988" width="21.85546875" style="1" customWidth="1"/>
    <col min="9989" max="10240" width="9.140625" style="1"/>
    <col min="10241" max="10241" width="21.85546875" style="1" customWidth="1"/>
    <col min="10242" max="10242" width="40.85546875" style="1" customWidth="1"/>
    <col min="10243" max="10243" width="50.42578125" style="1" customWidth="1"/>
    <col min="10244" max="10244" width="21.85546875" style="1" customWidth="1"/>
    <col min="10245" max="10496" width="9.140625" style="1"/>
    <col min="10497" max="10497" width="21.85546875" style="1" customWidth="1"/>
    <col min="10498" max="10498" width="40.85546875" style="1" customWidth="1"/>
    <col min="10499" max="10499" width="50.42578125" style="1" customWidth="1"/>
    <col min="10500" max="10500" width="21.85546875" style="1" customWidth="1"/>
    <col min="10501" max="10752" width="9.140625" style="1"/>
    <col min="10753" max="10753" width="21.85546875" style="1" customWidth="1"/>
    <col min="10754" max="10754" width="40.85546875" style="1" customWidth="1"/>
    <col min="10755" max="10755" width="50.42578125" style="1" customWidth="1"/>
    <col min="10756" max="10756" width="21.85546875" style="1" customWidth="1"/>
    <col min="10757" max="11008" width="9.140625" style="1"/>
    <col min="11009" max="11009" width="21.85546875" style="1" customWidth="1"/>
    <col min="11010" max="11010" width="40.85546875" style="1" customWidth="1"/>
    <col min="11011" max="11011" width="50.42578125" style="1" customWidth="1"/>
    <col min="11012" max="11012" width="21.85546875" style="1" customWidth="1"/>
    <col min="11013" max="11264" width="9.140625" style="1"/>
    <col min="11265" max="11265" width="21.85546875" style="1" customWidth="1"/>
    <col min="11266" max="11266" width="40.85546875" style="1" customWidth="1"/>
    <col min="11267" max="11267" width="50.42578125" style="1" customWidth="1"/>
    <col min="11268" max="11268" width="21.85546875" style="1" customWidth="1"/>
    <col min="11269" max="11520" width="9.140625" style="1"/>
    <col min="11521" max="11521" width="21.85546875" style="1" customWidth="1"/>
    <col min="11522" max="11522" width="40.85546875" style="1" customWidth="1"/>
    <col min="11523" max="11523" width="50.42578125" style="1" customWidth="1"/>
    <col min="11524" max="11524" width="21.85546875" style="1" customWidth="1"/>
    <col min="11525" max="11776" width="9.140625" style="1"/>
    <col min="11777" max="11777" width="21.85546875" style="1" customWidth="1"/>
    <col min="11778" max="11778" width="40.85546875" style="1" customWidth="1"/>
    <col min="11779" max="11779" width="50.42578125" style="1" customWidth="1"/>
    <col min="11780" max="11780" width="21.85546875" style="1" customWidth="1"/>
    <col min="11781" max="12032" width="9.140625" style="1"/>
    <col min="12033" max="12033" width="21.85546875" style="1" customWidth="1"/>
    <col min="12034" max="12034" width="40.85546875" style="1" customWidth="1"/>
    <col min="12035" max="12035" width="50.42578125" style="1" customWidth="1"/>
    <col min="12036" max="12036" width="21.85546875" style="1" customWidth="1"/>
    <col min="12037" max="12288" width="9.140625" style="1"/>
    <col min="12289" max="12289" width="21.85546875" style="1" customWidth="1"/>
    <col min="12290" max="12290" width="40.85546875" style="1" customWidth="1"/>
    <col min="12291" max="12291" width="50.42578125" style="1" customWidth="1"/>
    <col min="12292" max="12292" width="21.85546875" style="1" customWidth="1"/>
    <col min="12293" max="12544" width="9.140625" style="1"/>
    <col min="12545" max="12545" width="21.85546875" style="1" customWidth="1"/>
    <col min="12546" max="12546" width="40.85546875" style="1" customWidth="1"/>
    <col min="12547" max="12547" width="50.42578125" style="1" customWidth="1"/>
    <col min="12548" max="12548" width="21.85546875" style="1" customWidth="1"/>
    <col min="12549" max="12800" width="9.140625" style="1"/>
    <col min="12801" max="12801" width="21.85546875" style="1" customWidth="1"/>
    <col min="12802" max="12802" width="40.85546875" style="1" customWidth="1"/>
    <col min="12803" max="12803" width="50.42578125" style="1" customWidth="1"/>
    <col min="12804" max="12804" width="21.85546875" style="1" customWidth="1"/>
    <col min="12805" max="13056" width="9.140625" style="1"/>
    <col min="13057" max="13057" width="21.85546875" style="1" customWidth="1"/>
    <col min="13058" max="13058" width="40.85546875" style="1" customWidth="1"/>
    <col min="13059" max="13059" width="50.42578125" style="1" customWidth="1"/>
    <col min="13060" max="13060" width="21.85546875" style="1" customWidth="1"/>
    <col min="13061" max="13312" width="9.140625" style="1"/>
    <col min="13313" max="13313" width="21.85546875" style="1" customWidth="1"/>
    <col min="13314" max="13314" width="40.85546875" style="1" customWidth="1"/>
    <col min="13315" max="13315" width="50.42578125" style="1" customWidth="1"/>
    <col min="13316" max="13316" width="21.85546875" style="1" customWidth="1"/>
    <col min="13317" max="13568" width="9.140625" style="1"/>
    <col min="13569" max="13569" width="21.85546875" style="1" customWidth="1"/>
    <col min="13570" max="13570" width="40.85546875" style="1" customWidth="1"/>
    <col min="13571" max="13571" width="50.42578125" style="1" customWidth="1"/>
    <col min="13572" max="13572" width="21.85546875" style="1" customWidth="1"/>
    <col min="13573" max="13824" width="9.140625" style="1"/>
    <col min="13825" max="13825" width="21.85546875" style="1" customWidth="1"/>
    <col min="13826" max="13826" width="40.85546875" style="1" customWidth="1"/>
    <col min="13827" max="13827" width="50.42578125" style="1" customWidth="1"/>
    <col min="13828" max="13828" width="21.85546875" style="1" customWidth="1"/>
    <col min="13829" max="14080" width="9.140625" style="1"/>
    <col min="14081" max="14081" width="21.85546875" style="1" customWidth="1"/>
    <col min="14082" max="14082" width="40.85546875" style="1" customWidth="1"/>
    <col min="14083" max="14083" width="50.42578125" style="1" customWidth="1"/>
    <col min="14084" max="14084" width="21.85546875" style="1" customWidth="1"/>
    <col min="14085" max="14336" width="9.140625" style="1"/>
    <col min="14337" max="14337" width="21.85546875" style="1" customWidth="1"/>
    <col min="14338" max="14338" width="40.85546875" style="1" customWidth="1"/>
    <col min="14339" max="14339" width="50.42578125" style="1" customWidth="1"/>
    <col min="14340" max="14340" width="21.85546875" style="1" customWidth="1"/>
    <col min="14341" max="14592" width="9.140625" style="1"/>
    <col min="14593" max="14593" width="21.85546875" style="1" customWidth="1"/>
    <col min="14594" max="14594" width="40.85546875" style="1" customWidth="1"/>
    <col min="14595" max="14595" width="50.42578125" style="1" customWidth="1"/>
    <col min="14596" max="14596" width="21.85546875" style="1" customWidth="1"/>
    <col min="14597" max="14848" width="9.140625" style="1"/>
    <col min="14849" max="14849" width="21.85546875" style="1" customWidth="1"/>
    <col min="14850" max="14850" width="40.85546875" style="1" customWidth="1"/>
    <col min="14851" max="14851" width="50.42578125" style="1" customWidth="1"/>
    <col min="14852" max="14852" width="21.85546875" style="1" customWidth="1"/>
    <col min="14853" max="15104" width="9.140625" style="1"/>
    <col min="15105" max="15105" width="21.85546875" style="1" customWidth="1"/>
    <col min="15106" max="15106" width="40.85546875" style="1" customWidth="1"/>
    <col min="15107" max="15107" width="50.42578125" style="1" customWidth="1"/>
    <col min="15108" max="15108" width="21.85546875" style="1" customWidth="1"/>
    <col min="15109" max="15360" width="9.140625" style="1"/>
    <col min="15361" max="15361" width="21.85546875" style="1" customWidth="1"/>
    <col min="15362" max="15362" width="40.85546875" style="1" customWidth="1"/>
    <col min="15363" max="15363" width="50.42578125" style="1" customWidth="1"/>
    <col min="15364" max="15364" width="21.85546875" style="1" customWidth="1"/>
    <col min="15365" max="15616" width="9.140625" style="1"/>
    <col min="15617" max="15617" width="21.85546875" style="1" customWidth="1"/>
    <col min="15618" max="15618" width="40.85546875" style="1" customWidth="1"/>
    <col min="15619" max="15619" width="50.42578125" style="1" customWidth="1"/>
    <col min="15620" max="15620" width="21.85546875" style="1" customWidth="1"/>
    <col min="15621" max="15872" width="9.140625" style="1"/>
    <col min="15873" max="15873" width="21.85546875" style="1" customWidth="1"/>
    <col min="15874" max="15874" width="40.85546875" style="1" customWidth="1"/>
    <col min="15875" max="15875" width="50.42578125" style="1" customWidth="1"/>
    <col min="15876" max="15876" width="21.85546875" style="1" customWidth="1"/>
    <col min="15877" max="16128" width="9.140625" style="1"/>
    <col min="16129" max="16129" width="21.85546875" style="1" customWidth="1"/>
    <col min="16130" max="16130" width="40.85546875" style="1" customWidth="1"/>
    <col min="16131" max="16131" width="50.42578125" style="1" customWidth="1"/>
    <col min="16132" max="16132" width="21.85546875" style="1" customWidth="1"/>
    <col min="16133" max="16384" width="9.140625" style="1"/>
  </cols>
  <sheetData>
    <row r="1" spans="1:4" ht="30.75" customHeight="1" x14ac:dyDescent="0.2">
      <c r="A1" s="64"/>
      <c r="B1" s="65"/>
      <c r="C1" s="65"/>
      <c r="D1" s="65"/>
    </row>
    <row r="2" spans="1:4" ht="30.75" customHeight="1" x14ac:dyDescent="0.2"/>
    <row r="3" spans="1:4" ht="30.75" customHeight="1" x14ac:dyDescent="0.2"/>
    <row r="4" spans="1:4" ht="30.75" customHeight="1" x14ac:dyDescent="0.2"/>
    <row r="5" spans="1:4" ht="30.75" customHeight="1" x14ac:dyDescent="0.2"/>
    <row r="6" spans="1:4" ht="30.75" customHeight="1" x14ac:dyDescent="0.2">
      <c r="B6" s="2" t="s">
        <v>28</v>
      </c>
      <c r="C6" s="2" t="s">
        <v>29</v>
      </c>
    </row>
    <row r="7" spans="1:4" ht="30.75" customHeight="1" x14ac:dyDescent="0.2">
      <c r="B7" s="2" t="s">
        <v>30</v>
      </c>
      <c r="C7" s="2" t="s">
        <v>48</v>
      </c>
    </row>
    <row r="8" spans="1:4" ht="30.75" customHeight="1" x14ac:dyDescent="0.2">
      <c r="B8" s="2" t="s">
        <v>31</v>
      </c>
      <c r="C8" s="3" t="s">
        <v>32</v>
      </c>
    </row>
    <row r="9" spans="1:4" ht="30.75" customHeight="1" x14ac:dyDescent="0.2">
      <c r="B9" s="2" t="s">
        <v>33</v>
      </c>
      <c r="C9" s="4" t="s">
        <v>49</v>
      </c>
    </row>
    <row r="10" spans="1:4" ht="30.75" customHeight="1" x14ac:dyDescent="0.2">
      <c r="B10" s="2" t="s">
        <v>34</v>
      </c>
      <c r="C10" s="5" t="s">
        <v>35</v>
      </c>
    </row>
    <row r="11" spans="1:4" ht="30.75" customHeight="1" x14ac:dyDescent="0.2">
      <c r="B11" s="2" t="s">
        <v>36</v>
      </c>
      <c r="C11" s="2" t="s">
        <v>37</v>
      </c>
    </row>
    <row r="12" spans="1:4" ht="30.75" customHeight="1" x14ac:dyDescent="0.2">
      <c r="B12" s="2"/>
      <c r="C12" s="2"/>
    </row>
    <row r="13" spans="1:4" ht="30.75" customHeight="1" x14ac:dyDescent="0.2">
      <c r="B13" s="2"/>
      <c r="C13" s="2"/>
    </row>
    <row r="14" spans="1:4" ht="30.75" customHeight="1" x14ac:dyDescent="0.2">
      <c r="B14" s="6" t="s">
        <v>38</v>
      </c>
      <c r="C14" s="7"/>
    </row>
    <row r="15" spans="1:4" ht="30.75" customHeight="1" x14ac:dyDescent="0.2">
      <c r="B15" s="66"/>
      <c r="C15" s="67"/>
    </row>
    <row r="16" spans="1:4" ht="30.75" customHeight="1" x14ac:dyDescent="0.2">
      <c r="B16" s="66"/>
      <c r="C16" s="67"/>
    </row>
    <row r="17" spans="1:4" ht="30.75" customHeight="1" x14ac:dyDescent="0.2">
      <c r="B17" s="68"/>
      <c r="C17" s="69"/>
    </row>
    <row r="18" spans="1:4" ht="17.25" customHeight="1" x14ac:dyDescent="0.2"/>
    <row r="19" spans="1:4" ht="30.75" customHeight="1" x14ac:dyDescent="0.2">
      <c r="A19" s="70"/>
      <c r="B19" s="65"/>
      <c r="C19" s="65"/>
      <c r="D19" s="65"/>
    </row>
  </sheetData>
  <mergeCells count="3">
    <mergeCell ref="A1:D1"/>
    <mergeCell ref="B15:C17"/>
    <mergeCell ref="A19:D19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21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24</v>
      </c>
      <c r="AB6" s="75">
        <v>24</v>
      </c>
      <c r="AC6" s="75">
        <v>24</v>
      </c>
      <c r="AD6" s="75">
        <v>24</v>
      </c>
      <c r="AE6" s="75">
        <v>24</v>
      </c>
      <c r="AF6" s="75">
        <v>24</v>
      </c>
      <c r="AG6" s="75">
        <v>21</v>
      </c>
      <c r="AH6" s="75">
        <v>19</v>
      </c>
      <c r="AI6" s="76">
        <v>16</v>
      </c>
      <c r="AJ6" s="76">
        <v>15</v>
      </c>
      <c r="AK6" s="76">
        <v>13</v>
      </c>
      <c r="AL6" s="76">
        <v>13</v>
      </c>
      <c r="AM6" s="76">
        <v>14</v>
      </c>
      <c r="AN6" s="76">
        <v>14</v>
      </c>
      <c r="AO6" s="76">
        <v>14</v>
      </c>
      <c r="AP6" s="76">
        <v>14</v>
      </c>
      <c r="AQ6" s="76">
        <v>14</v>
      </c>
      <c r="AR6" s="76">
        <v>15</v>
      </c>
      <c r="AS6" s="76">
        <v>14</v>
      </c>
      <c r="AT6" s="76">
        <v>15</v>
      </c>
      <c r="AU6" s="76">
        <v>14</v>
      </c>
      <c r="AV6" s="76">
        <v>14</v>
      </c>
      <c r="AW6" s="76">
        <v>13</v>
      </c>
      <c r="AX6" s="76">
        <v>13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>
        <v>1</v>
      </c>
      <c r="AJ7" s="75">
        <v>1</v>
      </c>
      <c r="AK7" s="75">
        <v>1</v>
      </c>
      <c r="AL7" s="75">
        <v>1</v>
      </c>
      <c r="AM7" s="75">
        <v>1</v>
      </c>
      <c r="AN7" s="75">
        <v>1</v>
      </c>
      <c r="AO7" s="75">
        <v>1</v>
      </c>
      <c r="AP7" s="75">
        <v>1</v>
      </c>
      <c r="AQ7" s="75">
        <v>1</v>
      </c>
      <c r="AR7" s="75">
        <v>1</v>
      </c>
      <c r="AS7" s="75">
        <v>1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"&amp;RIGHT(CELL("filename",'KILMOREY ROAD'!A1),LEN(CELL("filename",'KILMOREY ROAD'!A1))-FIND("]",CELL("filename",'KILMOREY ROAD'!A1)))&amp;", St Margarets"</f>
        <v>Location: KILMOREY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KILMOREY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/>
      <c r="AI8" s="75"/>
      <c r="AJ8" s="75">
        <v>1</v>
      </c>
      <c r="AK8" s="75">
        <v>4</v>
      </c>
      <c r="AL8" s="75">
        <v>3</v>
      </c>
      <c r="AM8" s="75">
        <v>1</v>
      </c>
      <c r="AN8" s="75">
        <v>1</v>
      </c>
      <c r="AO8" s="75">
        <v>1</v>
      </c>
      <c r="AP8" s="75">
        <v>1</v>
      </c>
      <c r="AQ8" s="75">
        <v>1</v>
      </c>
      <c r="AR8" s="75">
        <v>1</v>
      </c>
      <c r="AS8" s="75">
        <v>2</v>
      </c>
      <c r="AT8" s="75">
        <v>1</v>
      </c>
      <c r="AU8" s="75">
        <v>1</v>
      </c>
      <c r="AV8" s="75"/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4</v>
      </c>
      <c r="D11" s="48" t="s">
        <v>55</v>
      </c>
      <c r="E11" s="48" t="s">
        <v>60</v>
      </c>
      <c r="F11" s="50" t="s">
        <v>50</v>
      </c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4</v>
      </c>
      <c r="P11" s="48" t="s">
        <v>55</v>
      </c>
      <c r="Q11" s="48" t="s">
        <v>60</v>
      </c>
      <c r="R11" s="50" t="s">
        <v>50</v>
      </c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29</v>
      </c>
      <c r="AB11" s="75">
        <v>1</v>
      </c>
      <c r="AC11" s="75">
        <v>6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25</v>
      </c>
      <c r="C12" s="49">
        <v>1</v>
      </c>
      <c r="D12" s="49">
        <v>1</v>
      </c>
      <c r="E12" s="49">
        <v>1</v>
      </c>
      <c r="F12" s="51">
        <f>SUM(B12:E12)</f>
        <v>28</v>
      </c>
      <c r="G12"/>
      <c r="H12"/>
      <c r="I12"/>
      <c r="J12"/>
      <c r="K12"/>
      <c r="L12"/>
      <c r="M12"/>
      <c r="N12" s="47">
        <v>25</v>
      </c>
      <c r="O12" s="49">
        <v>1</v>
      </c>
      <c r="P12" s="49">
        <v>1</v>
      </c>
      <c r="Q12" s="49">
        <v>1</v>
      </c>
      <c r="R12" s="51">
        <f>SUM(N12:Q12)</f>
        <v>28</v>
      </c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9</v>
      </c>
      <c r="AB15" s="75">
        <v>13</v>
      </c>
      <c r="AC15" s="75">
        <v>14</v>
      </c>
      <c r="AD15" s="75">
        <v>15</v>
      </c>
      <c r="AE15" s="75">
        <v>15</v>
      </c>
      <c r="AF15" s="75">
        <v>16</v>
      </c>
      <c r="AG15" s="75">
        <v>18</v>
      </c>
      <c r="AH15" s="75">
        <v>18</v>
      </c>
      <c r="AI15" s="75">
        <v>19</v>
      </c>
      <c r="AJ15" s="75">
        <v>20</v>
      </c>
      <c r="AK15" s="75">
        <v>20</v>
      </c>
      <c r="AL15" s="75">
        <v>20</v>
      </c>
      <c r="AM15" s="75">
        <v>22</v>
      </c>
      <c r="AN15" s="75">
        <v>22</v>
      </c>
      <c r="AO15" s="75">
        <v>22</v>
      </c>
      <c r="AP15" s="75">
        <v>22</v>
      </c>
      <c r="AQ15" s="75">
        <v>22</v>
      </c>
      <c r="AR15" s="75">
        <v>22</v>
      </c>
      <c r="AS15" s="75">
        <v>22</v>
      </c>
      <c r="AT15" s="75">
        <v>22</v>
      </c>
      <c r="AU15" s="75">
        <v>21</v>
      </c>
      <c r="AV15" s="75">
        <v>21</v>
      </c>
      <c r="AW15" s="75">
        <v>21</v>
      </c>
      <c r="AX15" s="75">
        <v>21</v>
      </c>
      <c r="AY15" s="77">
        <v>17</v>
      </c>
      <c r="AZ15" s="77">
        <v>15</v>
      </c>
      <c r="BA15" s="77">
        <v>14</v>
      </c>
      <c r="BB15" s="77">
        <v>14</v>
      </c>
      <c r="BC15" s="77">
        <v>13</v>
      </c>
      <c r="BD15" s="77">
        <v>13</v>
      </c>
      <c r="BE15" s="77">
        <v>14</v>
      </c>
      <c r="BF15" s="77">
        <v>18</v>
      </c>
      <c r="BG15" s="77">
        <v>19</v>
      </c>
      <c r="BH15" s="77">
        <v>21</v>
      </c>
      <c r="BI15" s="77">
        <v>21</v>
      </c>
      <c r="BJ15" s="77">
        <v>21</v>
      </c>
    </row>
    <row r="16" spans="1:62" s="77" customFormat="1" x14ac:dyDescent="0.25">
      <c r="A16"/>
      <c r="B16" t="s">
        <v>65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Disabled - Blue Badge permit holders only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 t="s">
        <v>67</v>
      </c>
      <c r="C17"/>
      <c r="D17"/>
      <c r="E17"/>
      <c r="F17"/>
      <c r="G17"/>
      <c r="H17"/>
      <c r="I17"/>
      <c r="J17"/>
      <c r="K17"/>
      <c r="L17"/>
      <c r="M17"/>
      <c r="N17" t="str">
        <f>B17</f>
        <v>Doctor - Reserved for doctors' vehicles only</v>
      </c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11</v>
      </c>
      <c r="AB17" s="75">
        <v>8</v>
      </c>
      <c r="AC17" s="75">
        <v>8</v>
      </c>
      <c r="AD17" s="75">
        <v>6</v>
      </c>
      <c r="AE17" s="75">
        <v>6</v>
      </c>
      <c r="AF17" s="75">
        <v>4</v>
      </c>
      <c r="AG17" s="75">
        <v>3</v>
      </c>
      <c r="AH17" s="75">
        <v>2</v>
      </c>
      <c r="AI17" s="75">
        <v>2</v>
      </c>
      <c r="AJ17" s="75">
        <v>3</v>
      </c>
      <c r="AK17" s="75">
        <v>1</v>
      </c>
      <c r="AL17" s="75"/>
      <c r="AM17" s="75"/>
      <c r="AN17" s="75"/>
      <c r="AO17" s="75"/>
      <c r="AP17" s="75">
        <v>1</v>
      </c>
      <c r="AQ17" s="75">
        <v>1</v>
      </c>
      <c r="AR17" s="75">
        <v>1</v>
      </c>
      <c r="AS17" s="75">
        <v>1</v>
      </c>
      <c r="AT17" s="75">
        <v>2</v>
      </c>
      <c r="AU17" s="75">
        <v>2</v>
      </c>
      <c r="AV17" s="75">
        <v>2</v>
      </c>
      <c r="AW17" s="75">
        <v>2</v>
      </c>
      <c r="AX17" s="75">
        <v>1</v>
      </c>
      <c r="AY17" s="77">
        <v>2</v>
      </c>
      <c r="AZ17" s="77">
        <v>3</v>
      </c>
      <c r="BA17" s="77">
        <v>4</v>
      </c>
      <c r="BB17" s="77">
        <v>6</v>
      </c>
      <c r="BC17" s="77">
        <v>8</v>
      </c>
      <c r="BD17" s="77">
        <v>7</v>
      </c>
      <c r="BE17" s="77">
        <v>6</v>
      </c>
      <c r="BF17" s="77">
        <v>4</v>
      </c>
      <c r="BG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36</v>
      </c>
      <c r="AB20" s="75"/>
      <c r="AC20" s="75">
        <v>32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16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67</v>
      </c>
      <c r="AB6" s="75">
        <v>67</v>
      </c>
      <c r="AC6" s="75">
        <v>67</v>
      </c>
      <c r="AD6" s="75">
        <v>67</v>
      </c>
      <c r="AE6" s="75">
        <v>67</v>
      </c>
      <c r="AF6" s="75">
        <v>67</v>
      </c>
      <c r="AG6" s="75">
        <v>67</v>
      </c>
      <c r="AH6" s="75">
        <v>56</v>
      </c>
      <c r="AI6" s="76">
        <v>47</v>
      </c>
      <c r="AJ6" s="76">
        <v>47</v>
      </c>
      <c r="AK6" s="76">
        <v>42</v>
      </c>
      <c r="AL6" s="76">
        <v>42</v>
      </c>
      <c r="AM6" s="76">
        <v>40</v>
      </c>
      <c r="AN6" s="76">
        <v>39</v>
      </c>
      <c r="AO6" s="76">
        <v>36</v>
      </c>
      <c r="AP6" s="76">
        <v>35</v>
      </c>
      <c r="AQ6" s="76">
        <v>41</v>
      </c>
      <c r="AR6" s="76">
        <v>44</v>
      </c>
      <c r="AS6" s="76">
        <v>45</v>
      </c>
      <c r="AT6" s="76">
        <v>54</v>
      </c>
      <c r="AU6" s="76">
        <v>58</v>
      </c>
      <c r="AV6" s="76">
        <v>63</v>
      </c>
      <c r="AW6" s="76">
        <v>63</v>
      </c>
      <c r="AX6" s="76">
        <v>63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>
        <v>2</v>
      </c>
      <c r="AJ7" s="75">
        <v>2</v>
      </c>
      <c r="AK7" s="75">
        <v>3</v>
      </c>
      <c r="AL7" s="75">
        <v>3</v>
      </c>
      <c r="AM7" s="75">
        <v>3</v>
      </c>
      <c r="AN7" s="75">
        <v>3</v>
      </c>
      <c r="AO7" s="75">
        <v>3</v>
      </c>
      <c r="AP7" s="75">
        <v>3</v>
      </c>
      <c r="AQ7" s="75">
        <v>2</v>
      </c>
      <c r="AR7" s="75">
        <v>1</v>
      </c>
      <c r="AS7" s="75">
        <v>1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"&amp;RIGHT(CELL("filename",'NEWRY ROAD'!A1),LEN(CELL("filename",'NEWRY ROAD'!A1))-FIND("]",CELL("filename",'NEWRY ROAD'!A1)))&amp;", St Margarets"</f>
        <v>Location: NEWRY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NEWRY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>
        <v>3</v>
      </c>
      <c r="AI8" s="75">
        <v>5</v>
      </c>
      <c r="AJ8" s="75">
        <v>5</v>
      </c>
      <c r="AK8" s="75">
        <v>6</v>
      </c>
      <c r="AL8" s="75">
        <v>6</v>
      </c>
      <c r="AM8" s="75">
        <v>4</v>
      </c>
      <c r="AN8" s="75">
        <v>9</v>
      </c>
      <c r="AO8" s="75">
        <v>7</v>
      </c>
      <c r="AP8" s="75">
        <v>6</v>
      </c>
      <c r="AQ8" s="75">
        <v>8</v>
      </c>
      <c r="AR8" s="75">
        <v>6</v>
      </c>
      <c r="AS8" s="75">
        <v>8</v>
      </c>
      <c r="AT8" s="75">
        <v>3</v>
      </c>
      <c r="AU8" s="75"/>
      <c r="AV8" s="75"/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4</v>
      </c>
      <c r="D11" s="50" t="s">
        <v>50</v>
      </c>
      <c r="E11" s="40"/>
      <c r="F11" s="36"/>
      <c r="G11" s="36"/>
      <c r="H11" s="36"/>
      <c r="I11" s="36"/>
      <c r="J11" s="36"/>
      <c r="K11" s="36"/>
      <c r="L11" s="36"/>
      <c r="M11" s="36"/>
      <c r="N11" s="39" t="str">
        <f>B11</f>
        <v>Unrestricted</v>
      </c>
      <c r="O11" s="48" t="str">
        <f>C11</f>
        <v>Disabled</v>
      </c>
      <c r="P11" s="50" t="s">
        <v>50</v>
      </c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101</v>
      </c>
      <c r="AB11" s="75">
        <v>3</v>
      </c>
      <c r="AC11" s="75">
        <v>29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62</v>
      </c>
      <c r="C12" s="49">
        <v>1</v>
      </c>
      <c r="D12" s="51">
        <f>SUM(B12:C12)</f>
        <v>63</v>
      </c>
      <c r="E12" s="41"/>
      <c r="F12"/>
      <c r="G12"/>
      <c r="H12"/>
      <c r="I12"/>
      <c r="J12"/>
      <c r="K12"/>
      <c r="L12"/>
      <c r="M12"/>
      <c r="N12" s="47">
        <v>62</v>
      </c>
      <c r="O12" s="49">
        <v>1</v>
      </c>
      <c r="P12" s="51">
        <f>SUM(N12:O12)</f>
        <v>63</v>
      </c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22</v>
      </c>
      <c r="AB15" s="75">
        <v>23</v>
      </c>
      <c r="AC15" s="75">
        <v>30</v>
      </c>
      <c r="AD15" s="75">
        <v>31</v>
      </c>
      <c r="AE15" s="75">
        <v>33</v>
      </c>
      <c r="AF15" s="75">
        <v>38</v>
      </c>
      <c r="AG15" s="75">
        <v>48</v>
      </c>
      <c r="AH15" s="75">
        <v>55</v>
      </c>
      <c r="AI15" s="75">
        <v>55</v>
      </c>
      <c r="AJ15" s="75">
        <v>58</v>
      </c>
      <c r="AK15" s="75">
        <v>62</v>
      </c>
      <c r="AL15" s="75">
        <v>63</v>
      </c>
      <c r="AM15" s="75">
        <v>65</v>
      </c>
      <c r="AN15" s="75">
        <v>65</v>
      </c>
      <c r="AO15" s="75">
        <v>65</v>
      </c>
      <c r="AP15" s="75">
        <v>65</v>
      </c>
      <c r="AQ15" s="75">
        <v>65</v>
      </c>
      <c r="AR15" s="75">
        <v>65</v>
      </c>
      <c r="AS15" s="75">
        <v>65</v>
      </c>
      <c r="AT15" s="75">
        <v>65</v>
      </c>
      <c r="AU15" s="75">
        <v>65</v>
      </c>
      <c r="AV15" s="75">
        <v>65</v>
      </c>
      <c r="AW15" s="75">
        <v>65</v>
      </c>
      <c r="AX15" s="75">
        <v>63</v>
      </c>
      <c r="AY15" s="77">
        <v>42</v>
      </c>
      <c r="AZ15" s="77">
        <v>40</v>
      </c>
      <c r="BA15" s="77">
        <v>40</v>
      </c>
      <c r="BB15" s="77">
        <v>43</v>
      </c>
      <c r="BC15" s="77">
        <v>48</v>
      </c>
      <c r="BD15" s="77">
        <v>48</v>
      </c>
      <c r="BE15" s="77">
        <v>57</v>
      </c>
      <c r="BF15" s="77">
        <v>58</v>
      </c>
      <c r="BG15" s="77">
        <v>58</v>
      </c>
      <c r="BH15" s="77">
        <v>60</v>
      </c>
      <c r="BI15" s="77">
        <v>60</v>
      </c>
      <c r="BJ15" s="77">
        <v>60</v>
      </c>
    </row>
    <row r="16" spans="1:62" s="77" customFormat="1" x14ac:dyDescent="0.25">
      <c r="A16"/>
      <c r="B16" t="s">
        <v>65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Disabled - Blue Badge permit holders only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22</v>
      </c>
      <c r="AB17" s="75">
        <v>22</v>
      </c>
      <c r="AC17" s="75">
        <v>15</v>
      </c>
      <c r="AD17" s="75">
        <v>11</v>
      </c>
      <c r="AE17" s="75">
        <v>12</v>
      </c>
      <c r="AF17" s="75">
        <v>9</v>
      </c>
      <c r="AG17" s="75">
        <v>7</v>
      </c>
      <c r="AH17" s="75">
        <v>7</v>
      </c>
      <c r="AI17" s="75">
        <v>7</v>
      </c>
      <c r="AJ17" s="75">
        <v>5</v>
      </c>
      <c r="AK17" s="75">
        <v>4</v>
      </c>
      <c r="AL17" s="75">
        <v>2</v>
      </c>
      <c r="AM17" s="75">
        <v>1</v>
      </c>
      <c r="AN17" s="75">
        <v>1</v>
      </c>
      <c r="AO17" s="75">
        <v>1</v>
      </c>
      <c r="AP17" s="75">
        <v>1</v>
      </c>
      <c r="AQ17" s="75">
        <v>1</v>
      </c>
      <c r="AR17" s="75">
        <v>1</v>
      </c>
      <c r="AS17" s="75">
        <v>1</v>
      </c>
      <c r="AT17" s="75">
        <v>1</v>
      </c>
      <c r="AU17" s="75">
        <v>1</v>
      </c>
      <c r="AV17" s="75">
        <v>1</v>
      </c>
      <c r="AW17" s="75">
        <v>1</v>
      </c>
      <c r="AX17" s="75">
        <v>1</v>
      </c>
      <c r="AY17" s="77">
        <v>8</v>
      </c>
      <c r="AZ17" s="77">
        <v>11</v>
      </c>
      <c r="BA17" s="77">
        <v>10</v>
      </c>
      <c r="BB17" s="77">
        <v>7</v>
      </c>
      <c r="BC17" s="77">
        <v>9</v>
      </c>
      <c r="BD17" s="77">
        <v>9</v>
      </c>
      <c r="BE17" s="77">
        <v>3</v>
      </c>
      <c r="BF17" s="77">
        <v>2</v>
      </c>
      <c r="BG17" s="77">
        <v>2</v>
      </c>
      <c r="BH17" s="77">
        <v>1</v>
      </c>
      <c r="BI17" s="77">
        <v>3</v>
      </c>
      <c r="BJ17" s="77">
        <v>2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104</v>
      </c>
      <c r="AB20" s="75"/>
      <c r="AC20" s="75">
        <v>61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6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14</v>
      </c>
      <c r="AB6" s="75">
        <v>14</v>
      </c>
      <c r="AC6" s="75">
        <v>14</v>
      </c>
      <c r="AD6" s="75">
        <v>14</v>
      </c>
      <c r="AE6" s="75">
        <v>14</v>
      </c>
      <c r="AF6" s="75">
        <v>14</v>
      </c>
      <c r="AG6" s="75">
        <v>14</v>
      </c>
      <c r="AH6" s="75">
        <v>10</v>
      </c>
      <c r="AI6" s="76">
        <v>10</v>
      </c>
      <c r="AJ6" s="76">
        <v>10</v>
      </c>
      <c r="AK6" s="76">
        <v>10</v>
      </c>
      <c r="AL6" s="76">
        <v>10</v>
      </c>
      <c r="AM6" s="76">
        <v>10</v>
      </c>
      <c r="AN6" s="76">
        <v>10</v>
      </c>
      <c r="AO6" s="76">
        <v>9</v>
      </c>
      <c r="AP6" s="76">
        <v>9</v>
      </c>
      <c r="AQ6" s="76">
        <v>9</v>
      </c>
      <c r="AR6" s="76">
        <v>9</v>
      </c>
      <c r="AS6" s="76">
        <v>11</v>
      </c>
      <c r="AT6" s="76">
        <v>12</v>
      </c>
      <c r="AU6" s="76">
        <v>12</v>
      </c>
      <c r="AV6" s="76">
        <v>12</v>
      </c>
      <c r="AW6" s="76">
        <v>12</v>
      </c>
      <c r="AX6" s="76">
        <v>12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/>
      <c r="AJ7" s="75">
        <v>2</v>
      </c>
      <c r="AK7" s="75">
        <v>2</v>
      </c>
      <c r="AL7" s="75">
        <v>2</v>
      </c>
      <c r="AM7" s="75">
        <v>2</v>
      </c>
      <c r="AN7" s="75">
        <v>2</v>
      </c>
      <c r="AO7" s="75">
        <v>2</v>
      </c>
      <c r="AP7" s="75">
        <v>2</v>
      </c>
      <c r="AQ7" s="75">
        <v>2</v>
      </c>
      <c r="AR7" s="75">
        <v>2</v>
      </c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"&amp;RIGHT(CELL("filename",'NORMANHURST DRIVE'!A1),LEN(CELL("filename",'NORMANHURST DRIVE'!A1))-FIND("]",CELL("filename",'NORMANHURST DRIVE'!A1)))&amp;", St Margarets"</f>
        <v>Location: NORMANHURST DRIVE,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NORMANHURST DRIVE,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>
        <v>1</v>
      </c>
      <c r="AB8" s="75">
        <v>1</v>
      </c>
      <c r="AC8" s="75"/>
      <c r="AD8" s="75">
        <v>1</v>
      </c>
      <c r="AE8" s="75"/>
      <c r="AF8" s="75"/>
      <c r="AG8" s="75"/>
      <c r="AH8" s="75"/>
      <c r="AI8" s="75">
        <v>2</v>
      </c>
      <c r="AJ8" s="75">
        <v>2</v>
      </c>
      <c r="AK8" s="75">
        <v>2</v>
      </c>
      <c r="AL8" s="75">
        <v>3</v>
      </c>
      <c r="AM8" s="75">
        <v>2</v>
      </c>
      <c r="AN8" s="75">
        <v>2</v>
      </c>
      <c r="AO8" s="75">
        <v>2</v>
      </c>
      <c r="AP8" s="75">
        <v>2</v>
      </c>
      <c r="AQ8" s="75">
        <v>2</v>
      </c>
      <c r="AR8" s="75">
        <v>2</v>
      </c>
      <c r="AS8" s="75">
        <v>3</v>
      </c>
      <c r="AT8" s="75">
        <v>1</v>
      </c>
      <c r="AU8" s="75"/>
      <c r="AV8" s="75"/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50" t="s">
        <v>50</v>
      </c>
      <c r="D11" s="46"/>
      <c r="E11" s="40"/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50" t="s">
        <v>50</v>
      </c>
      <c r="P11" s="46"/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21</v>
      </c>
      <c r="AB11" s="75">
        <v>2</v>
      </c>
      <c r="AC11" s="75">
        <v>10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14</v>
      </c>
      <c r="C12" s="51">
        <f>SUM(B12)</f>
        <v>14</v>
      </c>
      <c r="D12"/>
      <c r="E12" s="41"/>
      <c r="F12"/>
      <c r="G12"/>
      <c r="H12"/>
      <c r="I12"/>
      <c r="J12"/>
      <c r="K12"/>
      <c r="L12"/>
      <c r="M12"/>
      <c r="N12" s="47">
        <v>14</v>
      </c>
      <c r="O12" s="51">
        <f>SUM(N12)</f>
        <v>14</v>
      </c>
      <c r="P12"/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8</v>
      </c>
      <c r="AB15" s="75">
        <v>9</v>
      </c>
      <c r="AC15" s="75">
        <v>9</v>
      </c>
      <c r="AD15" s="75">
        <v>9</v>
      </c>
      <c r="AE15" s="75">
        <v>10</v>
      </c>
      <c r="AF15" s="75">
        <v>10</v>
      </c>
      <c r="AG15" s="75">
        <v>10</v>
      </c>
      <c r="AH15" s="75">
        <v>10</v>
      </c>
      <c r="AI15" s="75">
        <v>10</v>
      </c>
      <c r="AJ15" s="75">
        <v>10</v>
      </c>
      <c r="AK15" s="75">
        <v>10</v>
      </c>
      <c r="AL15" s="75">
        <v>10</v>
      </c>
      <c r="AM15" s="75">
        <v>11</v>
      </c>
      <c r="AN15" s="75">
        <v>11</v>
      </c>
      <c r="AO15" s="75">
        <v>11</v>
      </c>
      <c r="AP15" s="75">
        <v>11</v>
      </c>
      <c r="AQ15" s="75">
        <v>11</v>
      </c>
      <c r="AR15" s="75">
        <v>9</v>
      </c>
      <c r="AS15" s="75">
        <v>8</v>
      </c>
      <c r="AT15" s="75">
        <v>8</v>
      </c>
      <c r="AU15" s="75">
        <v>10</v>
      </c>
      <c r="AV15" s="75">
        <v>11</v>
      </c>
      <c r="AW15" s="75">
        <v>11</v>
      </c>
      <c r="AX15" s="75">
        <v>8</v>
      </c>
      <c r="AY15" s="77">
        <v>8</v>
      </c>
      <c r="AZ15" s="77">
        <v>8</v>
      </c>
      <c r="BA15" s="77">
        <v>8</v>
      </c>
      <c r="BB15" s="77">
        <v>8</v>
      </c>
      <c r="BC15" s="77">
        <v>9</v>
      </c>
      <c r="BD15" s="77">
        <v>9</v>
      </c>
      <c r="BE15" s="77">
        <v>9</v>
      </c>
      <c r="BF15" s="77">
        <v>9</v>
      </c>
      <c r="BG15" s="77">
        <v>9</v>
      </c>
      <c r="BH15" s="77">
        <v>9</v>
      </c>
      <c r="BI15" s="77">
        <v>9</v>
      </c>
      <c r="BJ15" s="77">
        <v>9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1</v>
      </c>
      <c r="AB17" s="75">
        <v>2</v>
      </c>
      <c r="AC17" s="75">
        <v>1</v>
      </c>
      <c r="AD17" s="75">
        <v>1</v>
      </c>
      <c r="AE17" s="75">
        <v>1</v>
      </c>
      <c r="AF17" s="75">
        <v>1</v>
      </c>
      <c r="AG17" s="75">
        <v>1</v>
      </c>
      <c r="AH17" s="75">
        <v>1</v>
      </c>
      <c r="AI17" s="75">
        <v>1</v>
      </c>
      <c r="AJ17" s="75">
        <v>1</v>
      </c>
      <c r="AK17" s="75">
        <v>1</v>
      </c>
      <c r="AL17" s="75">
        <v>1</v>
      </c>
      <c r="AM17" s="75">
        <v>1</v>
      </c>
      <c r="AN17" s="75">
        <v>1</v>
      </c>
      <c r="AO17" s="75">
        <v>1</v>
      </c>
      <c r="AP17" s="75">
        <v>2</v>
      </c>
      <c r="AQ17" s="75">
        <v>1</v>
      </c>
      <c r="AR17" s="75">
        <v>1</v>
      </c>
      <c r="AS17" s="75">
        <v>1</v>
      </c>
      <c r="AT17" s="75">
        <v>1</v>
      </c>
      <c r="AU17" s="75">
        <v>1</v>
      </c>
      <c r="AV17" s="75">
        <v>1</v>
      </c>
      <c r="AW17" s="75">
        <v>1</v>
      </c>
      <c r="AX17" s="75">
        <v>1</v>
      </c>
      <c r="AY17" s="77">
        <v>1</v>
      </c>
      <c r="AZ17" s="77">
        <v>1</v>
      </c>
      <c r="BA17" s="77">
        <v>1</v>
      </c>
      <c r="BB17" s="77">
        <v>2</v>
      </c>
      <c r="BC17" s="77">
        <v>2</v>
      </c>
      <c r="BD17" s="77">
        <v>2</v>
      </c>
      <c r="BE17" s="77">
        <v>2</v>
      </c>
      <c r="BF17" s="77">
        <v>2</v>
      </c>
      <c r="BG17" s="77">
        <v>2</v>
      </c>
      <c r="BH17" s="77">
        <v>2</v>
      </c>
      <c r="BI17" s="77">
        <v>3</v>
      </c>
      <c r="BJ17" s="77">
        <v>3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15</v>
      </c>
      <c r="AB20" s="75"/>
      <c r="AC20" s="75">
        <v>8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11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69</v>
      </c>
      <c r="AB6" s="75">
        <v>69</v>
      </c>
      <c r="AC6" s="75">
        <v>69</v>
      </c>
      <c r="AD6" s="75">
        <v>69</v>
      </c>
      <c r="AE6" s="75">
        <v>69</v>
      </c>
      <c r="AF6" s="75">
        <v>68</v>
      </c>
      <c r="AG6" s="75">
        <v>67</v>
      </c>
      <c r="AH6" s="75">
        <v>58</v>
      </c>
      <c r="AI6" s="76">
        <v>42</v>
      </c>
      <c r="AJ6" s="76">
        <v>40</v>
      </c>
      <c r="AK6" s="76">
        <v>35</v>
      </c>
      <c r="AL6" s="76">
        <v>35</v>
      </c>
      <c r="AM6" s="76">
        <v>34</v>
      </c>
      <c r="AN6" s="76">
        <v>35</v>
      </c>
      <c r="AO6" s="76">
        <v>35</v>
      </c>
      <c r="AP6" s="76">
        <v>34</v>
      </c>
      <c r="AQ6" s="76">
        <v>35</v>
      </c>
      <c r="AR6" s="76">
        <v>42</v>
      </c>
      <c r="AS6" s="76">
        <v>52</v>
      </c>
      <c r="AT6" s="76">
        <v>56</v>
      </c>
      <c r="AU6" s="76">
        <v>62</v>
      </c>
      <c r="AV6" s="76">
        <v>72</v>
      </c>
      <c r="AW6" s="76">
        <v>71</v>
      </c>
      <c r="AX6" s="76">
        <v>70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1</v>
      </c>
      <c r="AI7" s="75">
        <v>1</v>
      </c>
      <c r="AJ7" s="75">
        <v>2</v>
      </c>
      <c r="AK7" s="75">
        <v>6</v>
      </c>
      <c r="AL7" s="75">
        <v>6</v>
      </c>
      <c r="AM7" s="75">
        <v>6</v>
      </c>
      <c r="AN7" s="75">
        <v>6</v>
      </c>
      <c r="AO7" s="75">
        <v>6</v>
      </c>
      <c r="AP7" s="75">
        <v>6</v>
      </c>
      <c r="AQ7" s="75">
        <v>6</v>
      </c>
      <c r="AR7" s="75">
        <v>2</v>
      </c>
      <c r="AS7" s="75">
        <v>1</v>
      </c>
      <c r="AT7" s="75">
        <v>1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"&amp;RIGHT(CELL("filename",'NORTHCOTE ROAD'!A1),LEN(CELL("filename",'NORTHCOTE ROAD'!A1))-FIND("]",CELL("filename",'NORTHCOTE ROAD'!A1)))&amp;", St Margarets"</f>
        <v>Location: NORTHCOTE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NORTHCOTE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>
        <v>1</v>
      </c>
      <c r="AC8" s="75">
        <v>3</v>
      </c>
      <c r="AD8" s="75">
        <v>3</v>
      </c>
      <c r="AE8" s="75">
        <v>3</v>
      </c>
      <c r="AF8" s="75">
        <v>3</v>
      </c>
      <c r="AG8" s="75">
        <v>3</v>
      </c>
      <c r="AH8" s="75">
        <v>4</v>
      </c>
      <c r="AI8" s="75">
        <v>6</v>
      </c>
      <c r="AJ8" s="75">
        <v>6</v>
      </c>
      <c r="AK8" s="75">
        <v>12</v>
      </c>
      <c r="AL8" s="75">
        <v>12</v>
      </c>
      <c r="AM8" s="75">
        <v>14</v>
      </c>
      <c r="AN8" s="75">
        <v>11</v>
      </c>
      <c r="AO8" s="75">
        <v>7</v>
      </c>
      <c r="AP8" s="75">
        <v>7</v>
      </c>
      <c r="AQ8" s="75">
        <v>7</v>
      </c>
      <c r="AR8" s="75">
        <v>14</v>
      </c>
      <c r="AS8" s="75">
        <v>15</v>
      </c>
      <c r="AT8" s="75">
        <v>8</v>
      </c>
      <c r="AU8" s="75">
        <v>5</v>
      </c>
      <c r="AV8" s="75">
        <v>2</v>
      </c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54</v>
      </c>
      <c r="D11" s="48" t="s">
        <v>60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54</v>
      </c>
      <c r="P11" s="48" t="s">
        <v>60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122</v>
      </c>
      <c r="AB11" s="75">
        <v>6</v>
      </c>
      <c r="AC11" s="75">
        <v>47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75</v>
      </c>
      <c r="C12" s="49">
        <v>1</v>
      </c>
      <c r="D12" s="49">
        <v>1</v>
      </c>
      <c r="E12" s="51">
        <f>SUM(B12:D12)</f>
        <v>77</v>
      </c>
      <c r="F12"/>
      <c r="G12"/>
      <c r="H12"/>
      <c r="I12"/>
      <c r="J12"/>
      <c r="K12"/>
      <c r="L12"/>
      <c r="M12"/>
      <c r="N12" s="47">
        <v>75</v>
      </c>
      <c r="O12" s="49">
        <v>1</v>
      </c>
      <c r="P12" s="49">
        <v>1</v>
      </c>
      <c r="Q12" s="51">
        <f>SUM(N12:P12)</f>
        <v>77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29</v>
      </c>
      <c r="AB15" s="75">
        <v>34</v>
      </c>
      <c r="AC15" s="75">
        <v>43</v>
      </c>
      <c r="AD15" s="75">
        <v>49</v>
      </c>
      <c r="AE15" s="75">
        <v>52</v>
      </c>
      <c r="AF15" s="75">
        <v>54</v>
      </c>
      <c r="AG15" s="75">
        <v>65</v>
      </c>
      <c r="AH15" s="75">
        <v>72</v>
      </c>
      <c r="AI15" s="75">
        <v>73</v>
      </c>
      <c r="AJ15" s="75">
        <v>74</v>
      </c>
      <c r="AK15" s="75">
        <v>75</v>
      </c>
      <c r="AL15" s="75">
        <v>78</v>
      </c>
      <c r="AM15" s="75">
        <v>79</v>
      </c>
      <c r="AN15" s="75">
        <v>79</v>
      </c>
      <c r="AO15" s="75">
        <v>79</v>
      </c>
      <c r="AP15" s="75">
        <v>79</v>
      </c>
      <c r="AQ15" s="75">
        <v>79</v>
      </c>
      <c r="AR15" s="75">
        <v>79</v>
      </c>
      <c r="AS15" s="75">
        <v>79</v>
      </c>
      <c r="AT15" s="75">
        <v>79</v>
      </c>
      <c r="AU15" s="75">
        <v>79</v>
      </c>
      <c r="AV15" s="75">
        <v>79</v>
      </c>
      <c r="AW15" s="75">
        <v>79</v>
      </c>
      <c r="AX15" s="75">
        <v>79</v>
      </c>
      <c r="AY15" s="77">
        <v>56</v>
      </c>
      <c r="AZ15" s="77">
        <v>55</v>
      </c>
      <c r="BA15" s="77">
        <v>53</v>
      </c>
      <c r="BB15" s="77">
        <v>53</v>
      </c>
      <c r="BC15" s="77">
        <v>54</v>
      </c>
      <c r="BD15" s="77">
        <v>56</v>
      </c>
      <c r="BE15" s="77">
        <v>64</v>
      </c>
      <c r="BF15" s="77">
        <v>74</v>
      </c>
      <c r="BG15" s="77">
        <v>74</v>
      </c>
      <c r="BH15" s="77">
        <v>77</v>
      </c>
      <c r="BI15" s="77">
        <v>77</v>
      </c>
      <c r="BJ15" s="77">
        <v>77</v>
      </c>
    </row>
    <row r="16" spans="1:62" s="77" customFormat="1" x14ac:dyDescent="0.25">
      <c r="A16"/>
      <c r="B16" t="s">
        <v>68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Car Club - Car Club permit holders only at any time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33</v>
      </c>
      <c r="AB17" s="75">
        <v>31</v>
      </c>
      <c r="AC17" s="75">
        <v>23</v>
      </c>
      <c r="AD17" s="75">
        <v>18</v>
      </c>
      <c r="AE17" s="75">
        <v>25</v>
      </c>
      <c r="AF17" s="75">
        <v>25</v>
      </c>
      <c r="AG17" s="75">
        <v>12</v>
      </c>
      <c r="AH17" s="75">
        <v>9</v>
      </c>
      <c r="AI17" s="75">
        <v>8</v>
      </c>
      <c r="AJ17" s="75">
        <v>7</v>
      </c>
      <c r="AK17" s="75">
        <v>6</v>
      </c>
      <c r="AL17" s="75">
        <v>2</v>
      </c>
      <c r="AM17" s="75">
        <v>1</v>
      </c>
      <c r="AN17" s="75">
        <v>3</v>
      </c>
      <c r="AO17" s="75">
        <v>3</v>
      </c>
      <c r="AP17" s="75">
        <v>3</v>
      </c>
      <c r="AQ17" s="75">
        <v>3</v>
      </c>
      <c r="AR17" s="75">
        <v>4</v>
      </c>
      <c r="AS17" s="75">
        <v>4</v>
      </c>
      <c r="AT17" s="75">
        <v>4</v>
      </c>
      <c r="AU17" s="75">
        <v>4</v>
      </c>
      <c r="AV17" s="75">
        <v>4</v>
      </c>
      <c r="AW17" s="75">
        <v>4</v>
      </c>
      <c r="AX17" s="75">
        <v>3</v>
      </c>
      <c r="AY17" s="77">
        <v>23</v>
      </c>
      <c r="AZ17" s="77">
        <v>20</v>
      </c>
      <c r="BA17" s="77">
        <v>15</v>
      </c>
      <c r="BB17" s="77">
        <v>12</v>
      </c>
      <c r="BC17" s="77">
        <v>12</v>
      </c>
      <c r="BD17" s="77">
        <v>13</v>
      </c>
      <c r="BE17" s="77">
        <v>9</v>
      </c>
      <c r="BF17" s="77">
        <v>3</v>
      </c>
      <c r="BG17" s="77">
        <v>2</v>
      </c>
      <c r="BH17" s="77">
        <v>1</v>
      </c>
      <c r="BI17" s="77">
        <v>4</v>
      </c>
      <c r="BJ17" s="77">
        <v>6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121</v>
      </c>
      <c r="AB20" s="75"/>
      <c r="AC20" s="75">
        <v>114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4" width="9.5703125" customWidth="1"/>
    <col min="5" max="7" width="7.7109375" customWidth="1"/>
    <col min="14" max="15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20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18</v>
      </c>
      <c r="AB6" s="75">
        <v>18</v>
      </c>
      <c r="AC6" s="75">
        <v>18</v>
      </c>
      <c r="AD6" s="75">
        <v>18</v>
      </c>
      <c r="AE6" s="75">
        <v>18</v>
      </c>
      <c r="AF6" s="75">
        <v>18</v>
      </c>
      <c r="AG6" s="75">
        <v>18</v>
      </c>
      <c r="AH6" s="75">
        <v>18</v>
      </c>
      <c r="AI6" s="76">
        <v>14</v>
      </c>
      <c r="AJ6" s="76">
        <v>13</v>
      </c>
      <c r="AK6" s="76">
        <v>13</v>
      </c>
      <c r="AL6" s="76">
        <v>13</v>
      </c>
      <c r="AM6" s="76">
        <v>13</v>
      </c>
      <c r="AN6" s="76">
        <v>13</v>
      </c>
      <c r="AO6" s="76">
        <v>13</v>
      </c>
      <c r="AP6" s="76">
        <v>13</v>
      </c>
      <c r="AQ6" s="76">
        <v>13</v>
      </c>
      <c r="AR6" s="76">
        <v>14</v>
      </c>
      <c r="AS6" s="76">
        <v>15</v>
      </c>
      <c r="AT6" s="76">
        <v>15</v>
      </c>
      <c r="AU6" s="76">
        <v>17</v>
      </c>
      <c r="AV6" s="76">
        <v>17</v>
      </c>
      <c r="AW6" s="76">
        <v>17</v>
      </c>
      <c r="AX6" s="76">
        <v>17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>
        <v>1</v>
      </c>
      <c r="AJ7" s="75">
        <v>2</v>
      </c>
      <c r="AK7" s="75">
        <v>2</v>
      </c>
      <c r="AL7" s="75">
        <v>2</v>
      </c>
      <c r="AM7" s="75">
        <v>2</v>
      </c>
      <c r="AN7" s="75">
        <v>2</v>
      </c>
      <c r="AO7" s="75">
        <v>2</v>
      </c>
      <c r="AP7" s="75">
        <v>2</v>
      </c>
      <c r="AQ7" s="75">
        <v>1</v>
      </c>
      <c r="AR7" s="75">
        <v>1</v>
      </c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"&amp;RIGHT(CELL("filename",'RAILSHEAD ROAD'!A1),LEN(CELL("filename",'RAILSHEAD ROAD'!A1))-FIND("]",CELL("filename",'RAILSHEAD ROAD'!A1)))&amp;", St Margarets"</f>
        <v>Location: RAILSHEAD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RAILSHEAD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/>
      <c r="AI8" s="75">
        <v>1</v>
      </c>
      <c r="AJ8" s="75">
        <v>1</v>
      </c>
      <c r="AK8" s="75">
        <v>1</v>
      </c>
      <c r="AL8" s="75">
        <v>1</v>
      </c>
      <c r="AM8" s="75">
        <v>1</v>
      </c>
      <c r="AN8" s="75">
        <v>1</v>
      </c>
      <c r="AO8" s="75">
        <v>3</v>
      </c>
      <c r="AP8" s="75">
        <v>3</v>
      </c>
      <c r="AQ8" s="75">
        <v>3</v>
      </c>
      <c r="AR8" s="75">
        <v>1</v>
      </c>
      <c r="AS8" s="75"/>
      <c r="AT8" s="75"/>
      <c r="AU8" s="75"/>
      <c r="AV8" s="75"/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63" t="s">
        <v>57</v>
      </c>
      <c r="C11" s="48" t="s">
        <v>61</v>
      </c>
      <c r="D11" s="50" t="s">
        <v>50</v>
      </c>
      <c r="E11" s="40"/>
      <c r="F11" s="36"/>
      <c r="G11" s="36"/>
      <c r="H11" s="36"/>
      <c r="I11" s="36"/>
      <c r="J11" s="36"/>
      <c r="K11" s="36"/>
      <c r="L11" s="36"/>
      <c r="M11" s="36"/>
      <c r="N11" s="63" t="s">
        <v>57</v>
      </c>
      <c r="O11" s="48" t="s">
        <v>61</v>
      </c>
      <c r="P11" s="50" t="s">
        <v>50</v>
      </c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26</v>
      </c>
      <c r="AB11" s="75">
        <v>2</v>
      </c>
      <c r="AC11" s="75">
        <v>6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13</v>
      </c>
      <c r="C12" s="49">
        <v>6</v>
      </c>
      <c r="D12" s="51">
        <f>SUM(B12:C12)</f>
        <v>19</v>
      </c>
      <c r="E12" s="41"/>
      <c r="F12"/>
      <c r="G12"/>
      <c r="H12"/>
      <c r="I12"/>
      <c r="J12"/>
      <c r="K12"/>
      <c r="L12"/>
      <c r="M12"/>
      <c r="N12" s="47">
        <v>13</v>
      </c>
      <c r="O12" s="49">
        <v>6</v>
      </c>
      <c r="P12" s="51">
        <f>SUM(N12:O12)</f>
        <v>19</v>
      </c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69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Legal Footway Parking - Parking at any time in part-footway areas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8</v>
      </c>
      <c r="AB15" s="75">
        <v>9</v>
      </c>
      <c r="AC15" s="75">
        <v>9</v>
      </c>
      <c r="AD15" s="75">
        <v>9</v>
      </c>
      <c r="AE15" s="75">
        <v>12</v>
      </c>
      <c r="AF15" s="75">
        <v>13</v>
      </c>
      <c r="AG15" s="75">
        <v>13</v>
      </c>
      <c r="AH15" s="75">
        <v>13</v>
      </c>
      <c r="AI15" s="75">
        <v>14</v>
      </c>
      <c r="AJ15" s="75">
        <v>15</v>
      </c>
      <c r="AK15" s="75">
        <v>16</v>
      </c>
      <c r="AL15" s="75">
        <v>16</v>
      </c>
      <c r="AM15" s="75">
        <v>16</v>
      </c>
      <c r="AN15" s="75">
        <v>16</v>
      </c>
      <c r="AO15" s="75">
        <v>16</v>
      </c>
      <c r="AP15" s="75">
        <v>16</v>
      </c>
      <c r="AQ15" s="75">
        <v>16</v>
      </c>
      <c r="AR15" s="75">
        <v>16</v>
      </c>
      <c r="AS15" s="75">
        <v>16</v>
      </c>
      <c r="AT15" s="75">
        <v>16</v>
      </c>
      <c r="AU15" s="75">
        <v>16</v>
      </c>
      <c r="AV15" s="75">
        <v>16</v>
      </c>
      <c r="AW15" s="75">
        <v>16</v>
      </c>
      <c r="AX15" s="75">
        <v>16</v>
      </c>
      <c r="AY15" s="77">
        <v>13</v>
      </c>
      <c r="AZ15" s="77">
        <v>12</v>
      </c>
      <c r="BA15" s="77">
        <v>11</v>
      </c>
      <c r="BB15" s="77">
        <v>11</v>
      </c>
      <c r="BC15" s="77">
        <v>12</v>
      </c>
      <c r="BD15" s="77">
        <v>12</v>
      </c>
      <c r="BE15" s="77">
        <v>12</v>
      </c>
      <c r="BF15" s="77">
        <v>11</v>
      </c>
      <c r="BG15" s="77">
        <v>14</v>
      </c>
      <c r="BH15" s="77">
        <v>14</v>
      </c>
      <c r="BI15" s="77">
        <v>14</v>
      </c>
      <c r="BJ15" s="77">
        <v>14</v>
      </c>
    </row>
    <row r="16" spans="1:62" s="77" customFormat="1" x14ac:dyDescent="0.25">
      <c r="A16"/>
      <c r="B16" t="s">
        <v>64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Unrestricted - Parking at any time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6</v>
      </c>
      <c r="AB17" s="75">
        <v>7</v>
      </c>
      <c r="AC17" s="75">
        <v>6</v>
      </c>
      <c r="AD17" s="75">
        <v>7</v>
      </c>
      <c r="AE17" s="75">
        <v>4</v>
      </c>
      <c r="AF17" s="75">
        <v>3</v>
      </c>
      <c r="AG17" s="75">
        <v>2</v>
      </c>
      <c r="AH17" s="75"/>
      <c r="AI17" s="75">
        <v>1</v>
      </c>
      <c r="AJ17" s="75">
        <v>1</v>
      </c>
      <c r="AK17" s="75">
        <v>1</v>
      </c>
      <c r="AL17" s="75">
        <v>1</v>
      </c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Z17" s="77">
        <v>1</v>
      </c>
      <c r="BA17" s="77">
        <v>2</v>
      </c>
      <c r="BB17" s="77">
        <v>2</v>
      </c>
      <c r="BC17" s="77">
        <v>2</v>
      </c>
      <c r="BD17" s="77">
        <v>1</v>
      </c>
      <c r="BE17" s="77">
        <v>1</v>
      </c>
      <c r="BF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22</v>
      </c>
      <c r="AB20" s="75"/>
      <c r="AC20" s="75">
        <v>15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26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16</v>
      </c>
      <c r="AB6" s="75">
        <v>16</v>
      </c>
      <c r="AC6" s="75">
        <v>16</v>
      </c>
      <c r="AD6" s="75">
        <v>16</v>
      </c>
      <c r="AE6" s="75">
        <v>16</v>
      </c>
      <c r="AF6" s="75">
        <v>16</v>
      </c>
      <c r="AG6" s="75">
        <v>16</v>
      </c>
      <c r="AH6" s="75">
        <v>14</v>
      </c>
      <c r="AI6" s="76">
        <v>14</v>
      </c>
      <c r="AJ6" s="76">
        <v>12</v>
      </c>
      <c r="AK6" s="76">
        <v>13</v>
      </c>
      <c r="AL6" s="76">
        <v>13</v>
      </c>
      <c r="AM6" s="76">
        <v>13</v>
      </c>
      <c r="AN6" s="76">
        <v>14</v>
      </c>
      <c r="AO6" s="76">
        <v>13</v>
      </c>
      <c r="AP6" s="76">
        <v>13</v>
      </c>
      <c r="AQ6" s="76">
        <v>13</v>
      </c>
      <c r="AR6" s="76">
        <v>13</v>
      </c>
      <c r="AS6" s="76">
        <v>13</v>
      </c>
      <c r="AT6" s="76">
        <v>13</v>
      </c>
      <c r="AU6" s="76">
        <v>13</v>
      </c>
      <c r="AV6" s="76">
        <v>15</v>
      </c>
      <c r="AW6" s="76">
        <v>15</v>
      </c>
      <c r="AX6" s="76">
        <v>14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6</v>
      </c>
      <c r="AI7" s="75">
        <v>17</v>
      </c>
      <c r="AJ7" s="75">
        <v>25</v>
      </c>
      <c r="AK7" s="75">
        <v>28</v>
      </c>
      <c r="AL7" s="75">
        <v>28</v>
      </c>
      <c r="AM7" s="75">
        <v>28</v>
      </c>
      <c r="AN7" s="75">
        <v>28</v>
      </c>
      <c r="AO7" s="75">
        <v>28</v>
      </c>
      <c r="AP7" s="75">
        <v>28</v>
      </c>
      <c r="AQ7" s="75">
        <v>20</v>
      </c>
      <c r="AR7" s="75">
        <v>20</v>
      </c>
      <c r="AS7" s="75">
        <v>11</v>
      </c>
      <c r="AT7" s="75">
        <v>5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"&amp;RIGHT(CELL("filename",'RANELAGH DRIVE'!A1),LEN(CELL("filename",'RANELAGH DRIVE'!A1))-FIND("]",CELL("filename",'RANELAGH DRIVE'!A1)))&amp;", St Margarets"</f>
        <v>Location: RANELAGH DRIVE,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RANELAGH DRIVE,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>
        <v>13</v>
      </c>
      <c r="AI8" s="75">
        <v>18</v>
      </c>
      <c r="AJ8" s="75">
        <v>28</v>
      </c>
      <c r="AK8" s="75">
        <v>47</v>
      </c>
      <c r="AL8" s="75">
        <v>46</v>
      </c>
      <c r="AM8" s="75">
        <v>48</v>
      </c>
      <c r="AN8" s="75">
        <v>36</v>
      </c>
      <c r="AO8" s="75">
        <v>29</v>
      </c>
      <c r="AP8" s="75">
        <v>11</v>
      </c>
      <c r="AQ8" s="75">
        <v>11</v>
      </c>
      <c r="AR8" s="75">
        <v>11</v>
      </c>
      <c r="AS8" s="75">
        <v>12</v>
      </c>
      <c r="AT8" s="75">
        <v>10</v>
      </c>
      <c r="AU8" s="75">
        <v>10</v>
      </c>
      <c r="AV8" s="75">
        <v>9</v>
      </c>
      <c r="AW8" s="75">
        <v>3</v>
      </c>
      <c r="AX8" s="75">
        <v>3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60</v>
      </c>
      <c r="D11" s="50" t="s">
        <v>50</v>
      </c>
      <c r="E11" s="40"/>
      <c r="F11" s="36"/>
      <c r="G11" s="36"/>
      <c r="H11" s="36"/>
      <c r="I11" s="36"/>
      <c r="J11" s="36"/>
      <c r="K11" s="36"/>
      <c r="L11" s="36"/>
      <c r="M11" s="36"/>
      <c r="N11" s="39" t="str">
        <f>B11</f>
        <v>Unrestricted</v>
      </c>
      <c r="O11" s="48" t="str">
        <f>C11</f>
        <v>Single Yellow</v>
      </c>
      <c r="P11" s="50" t="s">
        <v>50</v>
      </c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28</v>
      </c>
      <c r="AB11" s="75">
        <v>28</v>
      </c>
      <c r="AC11" s="75">
        <v>89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181</v>
      </c>
      <c r="C12" s="49">
        <v>1</v>
      </c>
      <c r="D12" s="51">
        <f>SUM(B12:C12)</f>
        <v>182</v>
      </c>
      <c r="E12" s="41"/>
      <c r="F12"/>
      <c r="G12"/>
      <c r="H12"/>
      <c r="I12"/>
      <c r="J12"/>
      <c r="K12"/>
      <c r="L12"/>
      <c r="M12"/>
      <c r="N12" s="47">
        <v>181</v>
      </c>
      <c r="O12" s="49">
        <v>1</v>
      </c>
      <c r="P12" s="51">
        <f>SUM(N12:O12)</f>
        <v>182</v>
      </c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4</v>
      </c>
      <c r="AB15" s="75">
        <v>4</v>
      </c>
      <c r="AC15" s="75">
        <v>4</v>
      </c>
      <c r="AD15" s="75">
        <v>5</v>
      </c>
      <c r="AE15" s="75">
        <v>7</v>
      </c>
      <c r="AF15" s="75">
        <v>7</v>
      </c>
      <c r="AG15" s="75">
        <v>8</v>
      </c>
      <c r="AH15" s="75">
        <v>8</v>
      </c>
      <c r="AI15" s="75">
        <v>8</v>
      </c>
      <c r="AJ15" s="75">
        <v>8</v>
      </c>
      <c r="AK15" s="75">
        <v>8</v>
      </c>
      <c r="AL15" s="75">
        <v>8</v>
      </c>
      <c r="AM15" s="75">
        <v>13</v>
      </c>
      <c r="AN15" s="75">
        <v>13</v>
      </c>
      <c r="AO15" s="75">
        <v>13</v>
      </c>
      <c r="AP15" s="75">
        <v>13</v>
      </c>
      <c r="AQ15" s="75">
        <v>13</v>
      </c>
      <c r="AR15" s="75">
        <v>13</v>
      </c>
      <c r="AS15" s="75">
        <v>12</v>
      </c>
      <c r="AT15" s="75">
        <v>12</v>
      </c>
      <c r="AU15" s="75">
        <v>12</v>
      </c>
      <c r="AV15" s="75">
        <v>12</v>
      </c>
      <c r="AW15" s="75">
        <v>12</v>
      </c>
      <c r="AX15" s="75">
        <v>12</v>
      </c>
      <c r="AY15" s="77">
        <v>12</v>
      </c>
      <c r="AZ15" s="77">
        <v>10</v>
      </c>
      <c r="BA15" s="77">
        <v>12</v>
      </c>
      <c r="BB15" s="77">
        <v>9</v>
      </c>
      <c r="BC15" s="77">
        <v>10</v>
      </c>
      <c r="BD15" s="77">
        <v>11</v>
      </c>
      <c r="BE15" s="77">
        <v>11</v>
      </c>
      <c r="BF15" s="77">
        <v>10</v>
      </c>
      <c r="BG15" s="77">
        <v>10</v>
      </c>
      <c r="BH15" s="77">
        <v>11</v>
      </c>
      <c r="BI15" s="77">
        <v>12</v>
      </c>
      <c r="BJ15" s="77">
        <v>12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64</v>
      </c>
      <c r="AB17" s="75">
        <v>65</v>
      </c>
      <c r="AC17" s="75">
        <v>71</v>
      </c>
      <c r="AD17" s="75">
        <v>64</v>
      </c>
      <c r="AE17" s="75">
        <v>51</v>
      </c>
      <c r="AF17" s="75">
        <v>35</v>
      </c>
      <c r="AG17" s="75">
        <v>22</v>
      </c>
      <c r="AH17" s="75">
        <v>13</v>
      </c>
      <c r="AI17" s="75">
        <v>12</v>
      </c>
      <c r="AJ17" s="75">
        <v>9</v>
      </c>
      <c r="AK17" s="75">
        <v>9</v>
      </c>
      <c r="AL17" s="75">
        <v>7</v>
      </c>
      <c r="AM17" s="75"/>
      <c r="AN17" s="75">
        <v>1</v>
      </c>
      <c r="AO17" s="75">
        <v>1</v>
      </c>
      <c r="AP17" s="75">
        <v>1</v>
      </c>
      <c r="AQ17" s="75">
        <v>1</v>
      </c>
      <c r="AR17" s="75">
        <v>1</v>
      </c>
      <c r="AS17" s="75">
        <v>2</v>
      </c>
      <c r="AT17" s="75">
        <v>3</v>
      </c>
      <c r="AU17" s="75">
        <v>8</v>
      </c>
      <c r="AV17" s="75">
        <v>14</v>
      </c>
      <c r="AW17" s="75">
        <v>13</v>
      </c>
      <c r="AX17" s="75">
        <v>11</v>
      </c>
      <c r="AY17" s="77">
        <v>28</v>
      </c>
      <c r="AZ17" s="77">
        <v>43</v>
      </c>
      <c r="BA17" s="77">
        <v>38</v>
      </c>
      <c r="BB17" s="77">
        <v>30</v>
      </c>
      <c r="BC17" s="77">
        <v>11</v>
      </c>
      <c r="BD17" s="77">
        <v>12</v>
      </c>
      <c r="BE17" s="77">
        <v>7</v>
      </c>
      <c r="BF17" s="77">
        <v>6</v>
      </c>
      <c r="BG17" s="77">
        <v>2</v>
      </c>
      <c r="BI17" s="77">
        <v>1</v>
      </c>
      <c r="BJ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27</v>
      </c>
      <c r="AB20" s="75"/>
      <c r="AC20" s="75">
        <v>234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24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25</v>
      </c>
      <c r="AB6" s="75">
        <v>25</v>
      </c>
      <c r="AC6" s="75">
        <v>25</v>
      </c>
      <c r="AD6" s="75">
        <v>25</v>
      </c>
      <c r="AE6" s="75">
        <v>25</v>
      </c>
      <c r="AF6" s="75">
        <v>25</v>
      </c>
      <c r="AG6" s="75">
        <v>25</v>
      </c>
      <c r="AH6" s="75">
        <v>21</v>
      </c>
      <c r="AI6" s="76">
        <v>19</v>
      </c>
      <c r="AJ6" s="76">
        <v>19</v>
      </c>
      <c r="AK6" s="76">
        <v>20</v>
      </c>
      <c r="AL6" s="76">
        <v>19</v>
      </c>
      <c r="AM6" s="76">
        <v>17</v>
      </c>
      <c r="AN6" s="76">
        <v>13</v>
      </c>
      <c r="AO6" s="76">
        <v>12</v>
      </c>
      <c r="AP6" s="76">
        <v>14</v>
      </c>
      <c r="AQ6" s="76">
        <v>16</v>
      </c>
      <c r="AR6" s="76">
        <v>18</v>
      </c>
      <c r="AS6" s="76">
        <v>20</v>
      </c>
      <c r="AT6" s="76">
        <v>21</v>
      </c>
      <c r="AU6" s="76">
        <v>23</v>
      </c>
      <c r="AV6" s="76">
        <v>25</v>
      </c>
      <c r="AW6" s="76">
        <v>25</v>
      </c>
      <c r="AX6" s="76">
        <v>25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3</v>
      </c>
      <c r="AI7" s="75">
        <v>7</v>
      </c>
      <c r="AJ7" s="75">
        <v>11</v>
      </c>
      <c r="AK7" s="75">
        <v>20</v>
      </c>
      <c r="AL7" s="75">
        <v>20</v>
      </c>
      <c r="AM7" s="75">
        <v>20</v>
      </c>
      <c r="AN7" s="75">
        <v>20</v>
      </c>
      <c r="AO7" s="75">
        <v>20</v>
      </c>
      <c r="AP7" s="75">
        <v>20</v>
      </c>
      <c r="AQ7" s="75">
        <v>17</v>
      </c>
      <c r="AR7" s="75">
        <v>15</v>
      </c>
      <c r="AS7" s="75">
        <v>8</v>
      </c>
      <c r="AT7" s="75">
        <v>1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"&amp;RIGHT(CELL("filename",'ST GEORGES ROAD'!A1),LEN(CELL("filename",'ST GEORGES ROAD'!A1))-FIND("]",CELL("filename",'ST GEORGES ROAD'!A1)))&amp;", St Margarets"</f>
        <v>Location: ST GEORGES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ST GEORGES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>
        <v>1</v>
      </c>
      <c r="AG8" s="75">
        <v>1</v>
      </c>
      <c r="AH8" s="75">
        <v>1</v>
      </c>
      <c r="AI8" s="75">
        <v>8</v>
      </c>
      <c r="AJ8" s="75">
        <v>8</v>
      </c>
      <c r="AK8" s="75">
        <v>13</v>
      </c>
      <c r="AL8" s="75">
        <v>14</v>
      </c>
      <c r="AM8" s="75">
        <v>16</v>
      </c>
      <c r="AN8" s="75">
        <v>14</v>
      </c>
      <c r="AO8" s="75">
        <v>13</v>
      </c>
      <c r="AP8" s="75">
        <v>14</v>
      </c>
      <c r="AQ8" s="75">
        <v>7</v>
      </c>
      <c r="AR8" s="75">
        <v>6</v>
      </c>
      <c r="AS8" s="75">
        <v>6</v>
      </c>
      <c r="AT8" s="75">
        <v>5</v>
      </c>
      <c r="AU8" s="75">
        <v>5</v>
      </c>
      <c r="AV8" s="75">
        <v>2</v>
      </c>
      <c r="AW8" s="75">
        <v>2</v>
      </c>
      <c r="AX8" s="75">
        <v>1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59</v>
      </c>
      <c r="D11" s="50" t="s">
        <v>50</v>
      </c>
      <c r="E11" s="40"/>
      <c r="F11" s="36"/>
      <c r="G11" s="36"/>
      <c r="H11" s="36"/>
      <c r="I11" s="36"/>
      <c r="J11" s="36"/>
      <c r="K11" s="36"/>
      <c r="L11" s="36"/>
      <c r="M11" s="36"/>
      <c r="N11" s="39" t="str">
        <f>B11</f>
        <v>Unrestricted</v>
      </c>
      <c r="O11" s="48" t="str">
        <f>C11</f>
        <v>Shared Use</v>
      </c>
      <c r="P11" s="50" t="s">
        <v>50</v>
      </c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44</v>
      </c>
      <c r="AB11" s="75">
        <v>20</v>
      </c>
      <c r="AC11" s="75">
        <v>39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77</v>
      </c>
      <c r="C12" s="49">
        <v>3</v>
      </c>
      <c r="D12" s="51">
        <f>SUM(B12:C12)</f>
        <v>80</v>
      </c>
      <c r="E12" s="41"/>
      <c r="F12"/>
      <c r="G12"/>
      <c r="H12"/>
      <c r="I12"/>
      <c r="J12"/>
      <c r="K12"/>
      <c r="L12"/>
      <c r="M12"/>
      <c r="N12" s="47">
        <v>77</v>
      </c>
      <c r="O12" s="49">
        <v>3</v>
      </c>
      <c r="P12" s="51">
        <f>SUM(N12:O12)</f>
        <v>80</v>
      </c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17</v>
      </c>
      <c r="AB15" s="75">
        <v>18</v>
      </c>
      <c r="AC15" s="75">
        <v>19</v>
      </c>
      <c r="AD15" s="75">
        <v>19</v>
      </c>
      <c r="AE15" s="75">
        <v>20</v>
      </c>
      <c r="AF15" s="75">
        <v>22</v>
      </c>
      <c r="AG15" s="75">
        <v>23</v>
      </c>
      <c r="AH15" s="75">
        <v>23</v>
      </c>
      <c r="AI15" s="75">
        <v>27</v>
      </c>
      <c r="AJ15" s="75">
        <v>28</v>
      </c>
      <c r="AK15" s="75">
        <v>29</v>
      </c>
      <c r="AL15" s="75">
        <v>29</v>
      </c>
      <c r="AM15" s="75">
        <v>30</v>
      </c>
      <c r="AN15" s="75">
        <v>30</v>
      </c>
      <c r="AO15" s="75">
        <v>30</v>
      </c>
      <c r="AP15" s="75">
        <v>30</v>
      </c>
      <c r="AQ15" s="75">
        <v>30</v>
      </c>
      <c r="AR15" s="75">
        <v>30</v>
      </c>
      <c r="AS15" s="75">
        <v>30</v>
      </c>
      <c r="AT15" s="75">
        <v>30</v>
      </c>
      <c r="AU15" s="75">
        <v>28</v>
      </c>
      <c r="AV15" s="75">
        <v>26</v>
      </c>
      <c r="AW15" s="75">
        <v>26</v>
      </c>
      <c r="AX15" s="75">
        <v>22</v>
      </c>
      <c r="AY15" s="77">
        <v>21</v>
      </c>
      <c r="AZ15" s="77">
        <v>21</v>
      </c>
      <c r="BA15" s="77">
        <v>23</v>
      </c>
      <c r="BB15" s="77">
        <v>23</v>
      </c>
      <c r="BC15" s="77">
        <v>23</v>
      </c>
      <c r="BD15" s="77">
        <v>23</v>
      </c>
      <c r="BE15" s="77">
        <v>22</v>
      </c>
      <c r="BF15" s="77">
        <v>21</v>
      </c>
      <c r="BG15" s="77">
        <v>23</v>
      </c>
      <c r="BH15" s="77">
        <v>26</v>
      </c>
      <c r="BI15" s="77">
        <v>26</v>
      </c>
      <c r="BJ15" s="77">
        <v>26</v>
      </c>
    </row>
    <row r="16" spans="1:62" s="77" customFormat="1" x14ac:dyDescent="0.25">
      <c r="A16"/>
      <c r="B16" t="s">
        <v>70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Shared Use - Operational hours 7am-7pm: Loading (20 min) or Blue Badge holders (3hrs)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13</v>
      </c>
      <c r="AB17" s="75">
        <v>17</v>
      </c>
      <c r="AC17" s="75">
        <v>13</v>
      </c>
      <c r="AD17" s="75">
        <v>11</v>
      </c>
      <c r="AE17" s="75">
        <v>11</v>
      </c>
      <c r="AF17" s="75">
        <v>9</v>
      </c>
      <c r="AG17" s="75">
        <v>3</v>
      </c>
      <c r="AH17" s="75">
        <v>1</v>
      </c>
      <c r="AI17" s="75">
        <v>3</v>
      </c>
      <c r="AJ17" s="75">
        <v>2</v>
      </c>
      <c r="AK17" s="75">
        <v>2</v>
      </c>
      <c r="AL17" s="75">
        <v>3</v>
      </c>
      <c r="AM17" s="75">
        <v>2</v>
      </c>
      <c r="AN17" s="75"/>
      <c r="AO17" s="75"/>
      <c r="AP17" s="75"/>
      <c r="AQ17" s="75"/>
      <c r="AR17" s="75"/>
      <c r="AS17" s="75"/>
      <c r="AT17" s="75"/>
      <c r="AU17" s="75">
        <v>1</v>
      </c>
      <c r="AV17" s="75">
        <v>1</v>
      </c>
      <c r="AW17" s="75">
        <v>3</v>
      </c>
      <c r="AX17" s="75">
        <v>1</v>
      </c>
      <c r="AY17" s="77">
        <v>3</v>
      </c>
      <c r="AZ17" s="77">
        <v>3</v>
      </c>
      <c r="BA17" s="77">
        <v>3</v>
      </c>
      <c r="BB17" s="77">
        <v>2</v>
      </c>
      <c r="BC17" s="77">
        <v>2</v>
      </c>
      <c r="BD17" s="77">
        <v>2</v>
      </c>
      <c r="BE17" s="77">
        <v>2</v>
      </c>
      <c r="BF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41</v>
      </c>
      <c r="AB20" s="75"/>
      <c r="AC20" s="75">
        <v>33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8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14</v>
      </c>
      <c r="AB6" s="75">
        <v>14</v>
      </c>
      <c r="AC6" s="75">
        <v>14</v>
      </c>
      <c r="AD6" s="75">
        <v>14</v>
      </c>
      <c r="AE6" s="75">
        <v>14</v>
      </c>
      <c r="AF6" s="75">
        <v>14</v>
      </c>
      <c r="AG6" s="75">
        <v>14</v>
      </c>
      <c r="AH6" s="75">
        <v>10</v>
      </c>
      <c r="AI6" s="76">
        <v>9</v>
      </c>
      <c r="AJ6" s="76">
        <v>10</v>
      </c>
      <c r="AK6" s="76">
        <v>9</v>
      </c>
      <c r="AL6" s="76">
        <v>9</v>
      </c>
      <c r="AM6" s="76">
        <v>9</v>
      </c>
      <c r="AN6" s="76">
        <v>9</v>
      </c>
      <c r="AO6" s="76">
        <v>6</v>
      </c>
      <c r="AP6" s="76">
        <v>5</v>
      </c>
      <c r="AQ6" s="76">
        <v>9</v>
      </c>
      <c r="AR6" s="76">
        <v>11</v>
      </c>
      <c r="AS6" s="76">
        <v>11</v>
      </c>
      <c r="AT6" s="76">
        <v>12</v>
      </c>
      <c r="AU6" s="76">
        <v>13</v>
      </c>
      <c r="AV6" s="76">
        <v>14</v>
      </c>
      <c r="AW6" s="76">
        <v>14</v>
      </c>
      <c r="AX6" s="76">
        <v>14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2</v>
      </c>
      <c r="AI7" s="75">
        <v>2</v>
      </c>
      <c r="AJ7" s="75">
        <v>2</v>
      </c>
      <c r="AK7" s="75">
        <v>2</v>
      </c>
      <c r="AL7" s="75">
        <v>2</v>
      </c>
      <c r="AM7" s="75">
        <v>2</v>
      </c>
      <c r="AN7" s="75">
        <v>2</v>
      </c>
      <c r="AO7" s="75">
        <v>2</v>
      </c>
      <c r="AP7" s="75">
        <v>2</v>
      </c>
      <c r="AQ7" s="75">
        <v>1</v>
      </c>
      <c r="AR7" s="75">
        <v>1</v>
      </c>
      <c r="AS7" s="75">
        <v>1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"&amp;RIGHT(CELL("filename",'ST MARGARETS DRIVE'!A1),LEN(CELL("filename",'ST MARGARETS DRIVE'!A1))-FIND("]",CELL("filename",'ST MARGARETS DRIVE'!A1)))&amp;", St Margarets"</f>
        <v>Location: ST MARGARETS DRIVE,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ST MARGARETS DRIVE,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>
        <v>1</v>
      </c>
      <c r="AH8" s="75">
        <v>1</v>
      </c>
      <c r="AI8" s="75">
        <v>2</v>
      </c>
      <c r="AJ8" s="75">
        <v>2</v>
      </c>
      <c r="AK8" s="75">
        <v>6</v>
      </c>
      <c r="AL8" s="75">
        <v>6</v>
      </c>
      <c r="AM8" s="75">
        <v>4</v>
      </c>
      <c r="AN8" s="75">
        <v>5</v>
      </c>
      <c r="AO8" s="75">
        <v>4</v>
      </c>
      <c r="AP8" s="75">
        <v>2</v>
      </c>
      <c r="AQ8" s="75">
        <v>1</v>
      </c>
      <c r="AR8" s="75">
        <v>1</v>
      </c>
      <c r="AS8" s="75">
        <v>2</v>
      </c>
      <c r="AT8" s="75">
        <v>1</v>
      </c>
      <c r="AU8" s="75">
        <v>1</v>
      </c>
      <c r="AV8" s="75"/>
      <c r="AW8" s="75"/>
      <c r="AX8" s="75">
        <v>1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50" t="s">
        <v>50</v>
      </c>
      <c r="D11" s="46"/>
      <c r="E11" s="40"/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50" t="s">
        <v>50</v>
      </c>
      <c r="P11" s="46"/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26</v>
      </c>
      <c r="AB11" s="75">
        <v>2</v>
      </c>
      <c r="AC11" s="75">
        <v>13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18</v>
      </c>
      <c r="C12" s="51">
        <f>SUM(B12)</f>
        <v>18</v>
      </c>
      <c r="D12"/>
      <c r="E12" s="41"/>
      <c r="F12"/>
      <c r="G12"/>
      <c r="H12"/>
      <c r="I12"/>
      <c r="J12"/>
      <c r="K12"/>
      <c r="L12"/>
      <c r="M12"/>
      <c r="N12" s="47">
        <v>18</v>
      </c>
      <c r="O12" s="51">
        <f>SUM(N12)</f>
        <v>18</v>
      </c>
      <c r="P12"/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10</v>
      </c>
      <c r="AB15" s="75">
        <v>11</v>
      </c>
      <c r="AC15" s="75">
        <v>11</v>
      </c>
      <c r="AD15" s="75">
        <v>11</v>
      </c>
      <c r="AE15" s="75">
        <v>11</v>
      </c>
      <c r="AF15" s="75">
        <v>11</v>
      </c>
      <c r="AG15" s="75">
        <v>12</v>
      </c>
      <c r="AH15" s="75">
        <v>12</v>
      </c>
      <c r="AI15" s="75">
        <v>12</v>
      </c>
      <c r="AJ15" s="75">
        <v>12</v>
      </c>
      <c r="AK15" s="75">
        <v>14</v>
      </c>
      <c r="AL15" s="75">
        <v>16</v>
      </c>
      <c r="AM15" s="75">
        <v>17</v>
      </c>
      <c r="AN15" s="75">
        <v>17</v>
      </c>
      <c r="AO15" s="75">
        <v>17</v>
      </c>
      <c r="AP15" s="75">
        <v>17</v>
      </c>
      <c r="AQ15" s="75">
        <v>17</v>
      </c>
      <c r="AR15" s="75">
        <v>17</v>
      </c>
      <c r="AS15" s="75">
        <v>17</v>
      </c>
      <c r="AT15" s="75">
        <v>17</v>
      </c>
      <c r="AU15" s="75">
        <v>17</v>
      </c>
      <c r="AV15" s="75">
        <v>16</v>
      </c>
      <c r="AW15" s="75">
        <v>15</v>
      </c>
      <c r="AX15" s="75">
        <v>11</v>
      </c>
      <c r="AY15" s="77">
        <v>11</v>
      </c>
      <c r="AZ15" s="77">
        <v>11</v>
      </c>
      <c r="BA15" s="77">
        <v>11</v>
      </c>
      <c r="BB15" s="77">
        <v>11</v>
      </c>
      <c r="BC15" s="77">
        <v>11</v>
      </c>
      <c r="BD15" s="77">
        <v>13</v>
      </c>
      <c r="BE15" s="77">
        <v>14</v>
      </c>
      <c r="BF15" s="77">
        <v>14</v>
      </c>
      <c r="BG15" s="77">
        <v>15</v>
      </c>
      <c r="BH15" s="77">
        <v>17</v>
      </c>
      <c r="BI15" s="77">
        <v>17</v>
      </c>
      <c r="BJ15" s="77">
        <v>17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4</v>
      </c>
      <c r="AB17" s="75">
        <v>4</v>
      </c>
      <c r="AC17" s="75">
        <v>4</v>
      </c>
      <c r="AD17" s="75">
        <v>5</v>
      </c>
      <c r="AE17" s="75">
        <v>5</v>
      </c>
      <c r="AF17" s="75">
        <v>5</v>
      </c>
      <c r="AG17" s="75">
        <v>4</v>
      </c>
      <c r="AH17" s="75">
        <v>5</v>
      </c>
      <c r="AI17" s="75">
        <v>5</v>
      </c>
      <c r="AJ17" s="75">
        <v>5</v>
      </c>
      <c r="AK17" s="75">
        <v>3</v>
      </c>
      <c r="AL17" s="75">
        <v>3</v>
      </c>
      <c r="AM17" s="75">
        <v>1</v>
      </c>
      <c r="AN17" s="75">
        <v>1</v>
      </c>
      <c r="AO17" s="75">
        <v>1</v>
      </c>
      <c r="AP17" s="75"/>
      <c r="AQ17" s="75"/>
      <c r="AR17" s="75"/>
      <c r="AS17" s="75"/>
      <c r="AT17" s="75"/>
      <c r="AU17" s="75"/>
      <c r="AV17" s="75">
        <v>1</v>
      </c>
      <c r="AW17" s="75">
        <v>2</v>
      </c>
      <c r="AX17" s="75">
        <v>3</v>
      </c>
      <c r="AY17" s="77">
        <v>3</v>
      </c>
      <c r="AZ17" s="77">
        <v>3</v>
      </c>
      <c r="BA17" s="77">
        <v>2</v>
      </c>
      <c r="BB17" s="77">
        <v>2</v>
      </c>
      <c r="BC17" s="77">
        <v>4</v>
      </c>
      <c r="BD17" s="77">
        <v>5</v>
      </c>
      <c r="BE17" s="77">
        <v>4</v>
      </c>
      <c r="BF17" s="77">
        <v>4</v>
      </c>
      <c r="BG17" s="77">
        <v>2</v>
      </c>
      <c r="BH17" s="77">
        <v>2</v>
      </c>
      <c r="BI17" s="77">
        <v>1</v>
      </c>
      <c r="BJ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24</v>
      </c>
      <c r="AB20" s="75"/>
      <c r="AC20" s="75">
        <v>32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5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53</v>
      </c>
      <c r="AB6" s="75">
        <v>53</v>
      </c>
      <c r="AC6" s="75">
        <v>53</v>
      </c>
      <c r="AD6" s="75">
        <v>53</v>
      </c>
      <c r="AE6" s="75">
        <v>53</v>
      </c>
      <c r="AF6" s="75">
        <v>53</v>
      </c>
      <c r="AG6" s="75">
        <v>52</v>
      </c>
      <c r="AH6" s="75">
        <v>50</v>
      </c>
      <c r="AI6" s="76">
        <v>43</v>
      </c>
      <c r="AJ6" s="76">
        <v>42</v>
      </c>
      <c r="AK6" s="76">
        <v>31</v>
      </c>
      <c r="AL6" s="76">
        <v>31</v>
      </c>
      <c r="AM6" s="76">
        <v>30</v>
      </c>
      <c r="AN6" s="76">
        <v>31</v>
      </c>
      <c r="AO6" s="76">
        <v>30</v>
      </c>
      <c r="AP6" s="76">
        <v>31</v>
      </c>
      <c r="AQ6" s="76">
        <v>32</v>
      </c>
      <c r="AR6" s="76">
        <v>32</v>
      </c>
      <c r="AS6" s="76">
        <v>35</v>
      </c>
      <c r="AT6" s="76">
        <v>41</v>
      </c>
      <c r="AU6" s="76">
        <v>42</v>
      </c>
      <c r="AV6" s="76">
        <v>48</v>
      </c>
      <c r="AW6" s="76">
        <v>48</v>
      </c>
      <c r="AX6" s="76">
        <v>48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/>
      <c r="AJ7" s="75">
        <v>1</v>
      </c>
      <c r="AK7" s="75">
        <v>3</v>
      </c>
      <c r="AL7" s="75">
        <v>3</v>
      </c>
      <c r="AM7" s="75">
        <v>3</v>
      </c>
      <c r="AN7" s="75">
        <v>3</v>
      </c>
      <c r="AO7" s="75">
        <v>3</v>
      </c>
      <c r="AP7" s="75">
        <v>3</v>
      </c>
      <c r="AQ7" s="75">
        <v>3</v>
      </c>
      <c r="AR7" s="75">
        <v>3</v>
      </c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"&amp;RIGHT(CELL("filename",'ST MARGARETS ROAD'!A1),LEN(CELL("filename",'ST MARGARETS ROAD'!A1))-FIND("]",CELL("filename",'ST MARGARETS ROAD'!A1)))&amp;", St Margarets"</f>
        <v>Location: ST MARGARETS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ST MARGARETS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>
        <v>2</v>
      </c>
      <c r="AC8" s="75">
        <v>1</v>
      </c>
      <c r="AD8" s="75">
        <v>1</v>
      </c>
      <c r="AE8" s="75">
        <v>2</v>
      </c>
      <c r="AF8" s="75">
        <v>3</v>
      </c>
      <c r="AG8" s="75">
        <v>3</v>
      </c>
      <c r="AH8" s="75">
        <v>4</v>
      </c>
      <c r="AI8" s="75">
        <v>6</v>
      </c>
      <c r="AJ8" s="75">
        <v>5</v>
      </c>
      <c r="AK8" s="75">
        <v>10</v>
      </c>
      <c r="AL8" s="75">
        <v>11</v>
      </c>
      <c r="AM8" s="75">
        <v>7</v>
      </c>
      <c r="AN8" s="75">
        <v>8</v>
      </c>
      <c r="AO8" s="75">
        <v>10</v>
      </c>
      <c r="AP8" s="75">
        <v>10</v>
      </c>
      <c r="AQ8" s="75">
        <v>9</v>
      </c>
      <c r="AR8" s="75">
        <v>7</v>
      </c>
      <c r="AS8" s="75">
        <v>10</v>
      </c>
      <c r="AT8" s="75">
        <v>7</v>
      </c>
      <c r="AU8" s="75">
        <v>7</v>
      </c>
      <c r="AV8" s="75">
        <v>3</v>
      </c>
      <c r="AW8" s="75">
        <v>2</v>
      </c>
      <c r="AX8" s="75">
        <v>1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60</v>
      </c>
      <c r="D11" s="62" t="s">
        <v>57</v>
      </c>
      <c r="E11" s="48" t="s">
        <v>58</v>
      </c>
      <c r="F11" s="50" t="s">
        <v>50</v>
      </c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60</v>
      </c>
      <c r="P11" s="62" t="s">
        <v>57</v>
      </c>
      <c r="Q11" s="48" t="s">
        <v>58</v>
      </c>
      <c r="R11" s="50" t="s">
        <v>50</v>
      </c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84</v>
      </c>
      <c r="AB11" s="75">
        <v>3</v>
      </c>
      <c r="AC11" s="75">
        <v>61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72</v>
      </c>
      <c r="C12" s="49">
        <v>10</v>
      </c>
      <c r="D12" s="49">
        <v>5</v>
      </c>
      <c r="E12" s="49">
        <v>2</v>
      </c>
      <c r="F12" s="51">
        <f>SUM(B12:E12)</f>
        <v>89</v>
      </c>
      <c r="G12"/>
      <c r="H12"/>
      <c r="I12"/>
      <c r="J12"/>
      <c r="K12"/>
      <c r="L12"/>
      <c r="M12"/>
      <c r="N12" s="47">
        <v>72</v>
      </c>
      <c r="O12" s="49">
        <v>10</v>
      </c>
      <c r="P12" s="49">
        <v>5</v>
      </c>
      <c r="Q12" s="49">
        <v>2</v>
      </c>
      <c r="R12" s="51">
        <f>SUM(N12:Q12)</f>
        <v>89</v>
      </c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22</v>
      </c>
      <c r="AB15" s="75">
        <v>25</v>
      </c>
      <c r="AC15" s="75">
        <v>28</v>
      </c>
      <c r="AD15" s="75">
        <v>28</v>
      </c>
      <c r="AE15" s="75">
        <v>29</v>
      </c>
      <c r="AF15" s="75">
        <v>38</v>
      </c>
      <c r="AG15" s="75">
        <v>39</v>
      </c>
      <c r="AH15" s="75">
        <v>41</v>
      </c>
      <c r="AI15" s="75">
        <v>42</v>
      </c>
      <c r="AJ15" s="75">
        <v>46</v>
      </c>
      <c r="AK15" s="75">
        <v>47</v>
      </c>
      <c r="AL15" s="75">
        <v>48</v>
      </c>
      <c r="AM15" s="75">
        <v>54</v>
      </c>
      <c r="AN15" s="75">
        <v>54</v>
      </c>
      <c r="AO15" s="75">
        <v>54</v>
      </c>
      <c r="AP15" s="75">
        <v>54</v>
      </c>
      <c r="AQ15" s="75">
        <v>54</v>
      </c>
      <c r="AR15" s="75">
        <v>54</v>
      </c>
      <c r="AS15" s="75">
        <v>54</v>
      </c>
      <c r="AT15" s="75">
        <v>54</v>
      </c>
      <c r="AU15" s="75">
        <v>52</v>
      </c>
      <c r="AV15" s="75">
        <v>52</v>
      </c>
      <c r="AW15" s="75">
        <v>51</v>
      </c>
      <c r="AX15" s="75">
        <v>49</v>
      </c>
      <c r="AY15" s="77">
        <v>38</v>
      </c>
      <c r="AZ15" s="77">
        <v>38</v>
      </c>
      <c r="BA15" s="77">
        <v>36</v>
      </c>
      <c r="BB15" s="77">
        <v>40</v>
      </c>
      <c r="BC15" s="77">
        <v>42</v>
      </c>
      <c r="BD15" s="77">
        <v>46</v>
      </c>
      <c r="BE15" s="77">
        <v>49</v>
      </c>
      <c r="BF15" s="77">
        <v>54</v>
      </c>
      <c r="BG15" s="77">
        <v>54</v>
      </c>
      <c r="BH15" s="77">
        <v>57</v>
      </c>
      <c r="BI15" s="77">
        <v>57</v>
      </c>
      <c r="BJ15" s="77">
        <v>57</v>
      </c>
    </row>
    <row r="16" spans="1:62" s="77" customFormat="1" x14ac:dyDescent="0.25">
      <c r="A16"/>
      <c r="B16" t="s">
        <v>69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Legal Footway Parking - Parking at any time in part-footway areas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 t="s">
        <v>71</v>
      </c>
      <c r="C17"/>
      <c r="D17"/>
      <c r="E17"/>
      <c r="F17"/>
      <c r="G17"/>
      <c r="H17"/>
      <c r="I17"/>
      <c r="J17"/>
      <c r="K17"/>
      <c r="L17"/>
      <c r="M17"/>
      <c r="N17" t="str">
        <f>B17</f>
        <v>Parking Bay - Operational hours Mon-Sat 8am-6:30pm (max 30 mins), no return within 1hr</v>
      </c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26</v>
      </c>
      <c r="AB17" s="75">
        <v>20</v>
      </c>
      <c r="AC17" s="75">
        <v>16</v>
      </c>
      <c r="AD17" s="75">
        <v>15</v>
      </c>
      <c r="AE17" s="75">
        <v>16</v>
      </c>
      <c r="AF17" s="75">
        <v>13</v>
      </c>
      <c r="AG17" s="75">
        <v>9</v>
      </c>
      <c r="AH17" s="75">
        <v>7</v>
      </c>
      <c r="AI17" s="75">
        <v>8</v>
      </c>
      <c r="AJ17" s="75">
        <v>5</v>
      </c>
      <c r="AK17" s="75">
        <v>6</v>
      </c>
      <c r="AL17" s="75">
        <v>6</v>
      </c>
      <c r="AM17" s="75">
        <v>3</v>
      </c>
      <c r="AN17" s="75">
        <v>2</v>
      </c>
      <c r="AO17" s="75">
        <v>4</v>
      </c>
      <c r="AP17" s="75">
        <v>3</v>
      </c>
      <c r="AQ17" s="75">
        <v>3</v>
      </c>
      <c r="AR17" s="75">
        <v>3</v>
      </c>
      <c r="AS17" s="75">
        <v>3</v>
      </c>
      <c r="AT17" s="75">
        <v>4</v>
      </c>
      <c r="AU17" s="75">
        <v>4</v>
      </c>
      <c r="AV17" s="75">
        <v>4</v>
      </c>
      <c r="AW17" s="75">
        <v>4</v>
      </c>
      <c r="AX17" s="75">
        <v>5</v>
      </c>
      <c r="AY17" s="77">
        <v>8</v>
      </c>
      <c r="AZ17" s="77">
        <v>8</v>
      </c>
      <c r="BA17" s="77">
        <v>8</v>
      </c>
      <c r="BB17" s="77">
        <v>4</v>
      </c>
      <c r="BC17" s="77">
        <v>5</v>
      </c>
      <c r="BD17" s="77">
        <v>3</v>
      </c>
      <c r="BE17" s="77">
        <v>5</v>
      </c>
      <c r="BF17" s="77">
        <v>3</v>
      </c>
      <c r="BG17" s="77">
        <v>2</v>
      </c>
      <c r="BH17" s="77">
        <v>1</v>
      </c>
      <c r="BI17" s="77">
        <v>1</v>
      </c>
      <c r="BJ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93</v>
      </c>
      <c r="AB20" s="75"/>
      <c r="AC20" s="75">
        <v>71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23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19</v>
      </c>
      <c r="AB6" s="75">
        <v>19</v>
      </c>
      <c r="AC6" s="75">
        <v>19</v>
      </c>
      <c r="AD6" s="75">
        <v>19</v>
      </c>
      <c r="AE6" s="75">
        <v>19</v>
      </c>
      <c r="AF6" s="75">
        <v>19</v>
      </c>
      <c r="AG6" s="75">
        <v>19</v>
      </c>
      <c r="AH6" s="75">
        <v>20</v>
      </c>
      <c r="AI6" s="76">
        <v>19</v>
      </c>
      <c r="AJ6" s="76">
        <v>21</v>
      </c>
      <c r="AK6" s="76">
        <v>19</v>
      </c>
      <c r="AL6" s="76">
        <v>18</v>
      </c>
      <c r="AM6" s="76">
        <v>20</v>
      </c>
      <c r="AN6" s="76">
        <v>20</v>
      </c>
      <c r="AO6" s="76">
        <v>17</v>
      </c>
      <c r="AP6" s="76">
        <v>18</v>
      </c>
      <c r="AQ6" s="76">
        <v>20</v>
      </c>
      <c r="AR6" s="76">
        <v>19</v>
      </c>
      <c r="AS6" s="76">
        <v>19</v>
      </c>
      <c r="AT6" s="76">
        <v>20</v>
      </c>
      <c r="AU6" s="76">
        <v>20</v>
      </c>
      <c r="AV6" s="76">
        <v>20</v>
      </c>
      <c r="AW6" s="76">
        <v>19</v>
      </c>
      <c r="AX6" s="76">
        <v>19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6</v>
      </c>
      <c r="AI7" s="75">
        <v>42</v>
      </c>
      <c r="AJ7" s="75">
        <v>55</v>
      </c>
      <c r="AK7" s="75">
        <v>62</v>
      </c>
      <c r="AL7" s="75">
        <v>62</v>
      </c>
      <c r="AM7" s="75">
        <v>62</v>
      </c>
      <c r="AN7" s="75">
        <v>62</v>
      </c>
      <c r="AO7" s="75">
        <v>62</v>
      </c>
      <c r="AP7" s="75">
        <v>62</v>
      </c>
      <c r="AQ7" s="75">
        <v>60</v>
      </c>
      <c r="AR7" s="75">
        <v>43</v>
      </c>
      <c r="AS7" s="75">
        <v>17</v>
      </c>
      <c r="AT7" s="75">
        <v>5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"&amp;RIGHT(CELL("filename",'ST PETERS ROAD'!A1),LEN(CELL("filename",'ST PETERS ROAD'!A1))-FIND("]",CELL("filename",'ST PETERS ROAD'!A1)))&amp;", St Margarets"</f>
        <v>Location: ST PETERS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ST PETERS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>
        <v>1</v>
      </c>
      <c r="AF8" s="75">
        <v>2</v>
      </c>
      <c r="AG8" s="75">
        <v>1</v>
      </c>
      <c r="AH8" s="75">
        <v>3</v>
      </c>
      <c r="AI8" s="75">
        <v>7</v>
      </c>
      <c r="AJ8" s="75">
        <v>12</v>
      </c>
      <c r="AK8" s="75">
        <v>14</v>
      </c>
      <c r="AL8" s="75">
        <v>10</v>
      </c>
      <c r="AM8" s="75">
        <v>10</v>
      </c>
      <c r="AN8" s="75">
        <v>11</v>
      </c>
      <c r="AO8" s="75">
        <v>8</v>
      </c>
      <c r="AP8" s="75">
        <v>3</v>
      </c>
      <c r="AQ8" s="75">
        <v>7</v>
      </c>
      <c r="AR8" s="75">
        <v>4</v>
      </c>
      <c r="AS8" s="75">
        <v>4</v>
      </c>
      <c r="AT8" s="75">
        <v>3</v>
      </c>
      <c r="AU8" s="75">
        <v>3</v>
      </c>
      <c r="AV8" s="75">
        <v>1</v>
      </c>
      <c r="AW8" s="75">
        <v>3</v>
      </c>
      <c r="AX8" s="75">
        <v>2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50" t="s">
        <v>50</v>
      </c>
      <c r="D11" s="46"/>
      <c r="E11" s="40"/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50" t="s">
        <v>50</v>
      </c>
      <c r="P11" s="46"/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34</v>
      </c>
      <c r="AB11" s="75">
        <v>62</v>
      </c>
      <c r="AC11" s="75">
        <v>37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98</v>
      </c>
      <c r="C12" s="51">
        <f>SUM(B12)</f>
        <v>98</v>
      </c>
      <c r="D12"/>
      <c r="E12" s="41"/>
      <c r="F12"/>
      <c r="G12"/>
      <c r="H12"/>
      <c r="I12"/>
      <c r="J12"/>
      <c r="K12"/>
      <c r="L12"/>
      <c r="M12"/>
      <c r="N12" s="47">
        <v>98</v>
      </c>
      <c r="O12" s="51">
        <f>SUM(N12)</f>
        <v>98</v>
      </c>
      <c r="P12"/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14</v>
      </c>
      <c r="AB15" s="75">
        <v>15</v>
      </c>
      <c r="AC15" s="75">
        <v>17</v>
      </c>
      <c r="AD15" s="75">
        <v>17</v>
      </c>
      <c r="AE15" s="75">
        <v>18</v>
      </c>
      <c r="AF15" s="75">
        <v>19</v>
      </c>
      <c r="AG15" s="75">
        <v>21</v>
      </c>
      <c r="AH15" s="75">
        <v>21</v>
      </c>
      <c r="AI15" s="75">
        <v>21</v>
      </c>
      <c r="AJ15" s="75">
        <v>21</v>
      </c>
      <c r="AK15" s="75">
        <v>21</v>
      </c>
      <c r="AL15" s="75">
        <v>21</v>
      </c>
      <c r="AM15" s="75">
        <v>23</v>
      </c>
      <c r="AN15" s="75">
        <v>23</v>
      </c>
      <c r="AO15" s="75">
        <v>23</v>
      </c>
      <c r="AP15" s="75">
        <v>24</v>
      </c>
      <c r="AQ15" s="75">
        <v>24</v>
      </c>
      <c r="AR15" s="75">
        <v>24</v>
      </c>
      <c r="AS15" s="75">
        <v>24</v>
      </c>
      <c r="AT15" s="75">
        <v>24</v>
      </c>
      <c r="AU15" s="75">
        <v>24</v>
      </c>
      <c r="AV15" s="75">
        <v>24</v>
      </c>
      <c r="AW15" s="75">
        <v>23</v>
      </c>
      <c r="AX15" s="75">
        <v>20</v>
      </c>
      <c r="AY15" s="77">
        <v>19</v>
      </c>
      <c r="AZ15" s="77">
        <v>17</v>
      </c>
      <c r="BA15" s="77">
        <v>18</v>
      </c>
      <c r="BB15" s="77">
        <v>18</v>
      </c>
      <c r="BC15" s="77">
        <v>18</v>
      </c>
      <c r="BD15" s="77">
        <v>19</v>
      </c>
      <c r="BE15" s="77">
        <v>18</v>
      </c>
      <c r="BF15" s="77">
        <v>18</v>
      </c>
      <c r="BG15" s="77">
        <v>20</v>
      </c>
      <c r="BH15" s="77">
        <v>20</v>
      </c>
      <c r="BI15" s="77">
        <v>20</v>
      </c>
      <c r="BJ15" s="77">
        <v>20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25</v>
      </c>
      <c r="AB17" s="75">
        <v>26</v>
      </c>
      <c r="AC17" s="75">
        <v>24</v>
      </c>
      <c r="AD17" s="75">
        <v>23</v>
      </c>
      <c r="AE17" s="75">
        <v>21</v>
      </c>
      <c r="AF17" s="75">
        <v>19</v>
      </c>
      <c r="AG17" s="75">
        <v>11</v>
      </c>
      <c r="AH17" s="75">
        <v>9</v>
      </c>
      <c r="AI17" s="75">
        <v>6</v>
      </c>
      <c r="AJ17" s="75">
        <v>6</v>
      </c>
      <c r="AK17" s="75">
        <v>5</v>
      </c>
      <c r="AL17" s="75">
        <v>4</v>
      </c>
      <c r="AM17" s="75">
        <v>1</v>
      </c>
      <c r="AN17" s="75">
        <v>1</v>
      </c>
      <c r="AO17" s="75">
        <v>1</v>
      </c>
      <c r="AP17" s="75">
        <v>1</v>
      </c>
      <c r="AQ17" s="75">
        <v>1</v>
      </c>
      <c r="AR17" s="75">
        <v>1</v>
      </c>
      <c r="AS17" s="75">
        <v>1</v>
      </c>
      <c r="AT17" s="75">
        <v>1</v>
      </c>
      <c r="AU17" s="75">
        <v>2</v>
      </c>
      <c r="AV17" s="75">
        <v>3</v>
      </c>
      <c r="AW17" s="75">
        <v>5</v>
      </c>
      <c r="AX17" s="75">
        <v>9</v>
      </c>
      <c r="AY17" s="77">
        <v>9</v>
      </c>
      <c r="AZ17" s="77">
        <v>9</v>
      </c>
      <c r="BA17" s="77">
        <v>11</v>
      </c>
      <c r="BB17" s="77">
        <v>8</v>
      </c>
      <c r="BC17" s="77">
        <v>10</v>
      </c>
      <c r="BD17" s="77">
        <v>5</v>
      </c>
      <c r="BE17" s="77">
        <v>5</v>
      </c>
      <c r="BF17" s="77">
        <v>5</v>
      </c>
      <c r="BG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31</v>
      </c>
      <c r="AB20" s="75"/>
      <c r="AC20" s="75">
        <v>79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"/>
  <sheetViews>
    <sheetView showGridLines="0" view="pageBreakPreview" zoomScale="85" zoomScaleNormal="100" zoomScaleSheetLayoutView="85" workbookViewId="0"/>
  </sheetViews>
  <sheetFormatPr defaultRowHeight="15" x14ac:dyDescent="0.25"/>
  <cols>
    <col min="1" max="1" width="9.140625" style="9"/>
    <col min="2" max="2" width="23.5703125" style="9" customWidth="1"/>
    <col min="3" max="10" width="5.85546875" style="9" customWidth="1"/>
    <col min="11" max="11" width="9.140625" style="13" customWidth="1"/>
    <col min="12" max="13" width="9.140625" style="9"/>
    <col min="14" max="14" width="23.5703125" style="9" customWidth="1"/>
    <col min="15" max="22" width="5.85546875" style="9" customWidth="1"/>
    <col min="23" max="23" width="9.140625" style="13" customWidth="1"/>
    <col min="24" max="24" width="9.140625" style="9"/>
    <col min="25" max="25" width="8.140625" style="9" customWidth="1"/>
    <col min="26" max="26" width="4.140625" style="9" customWidth="1"/>
    <col min="27" max="27" width="11.28515625" style="9" customWidth="1"/>
    <col min="28" max="28" width="4.42578125" style="9" customWidth="1"/>
    <col min="29" max="29" width="4.140625" style="9" customWidth="1"/>
    <col min="30" max="30" width="3.85546875" style="9" customWidth="1"/>
    <col min="31" max="31" width="10.42578125" style="9" customWidth="1"/>
    <col min="32" max="32" width="3" style="9" customWidth="1"/>
    <col min="33" max="33" width="11.28515625" style="9" bestFit="1" customWidth="1"/>
    <col min="34" max="16384" width="9.140625" style="9"/>
  </cols>
  <sheetData>
    <row r="1" spans="1:33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</row>
    <row r="2" spans="1:33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Y2" s="10" t="str">
        <f>'Job Details'!$C$6</f>
        <v>LB Richmond</v>
      </c>
    </row>
    <row r="3" spans="1:33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Y3" s="10" t="str">
        <f>'Job Details'!$C$7</f>
        <v>L0987 St Margarets Road</v>
      </c>
    </row>
    <row r="4" spans="1:33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2" t="str">
        <f>'Job Details'!$C$8</f>
        <v xml:space="preserve">Uncontrolled Areas </v>
      </c>
    </row>
    <row r="7" spans="1:33" ht="15.75" thickBot="1" x14ac:dyDescent="0.3"/>
    <row r="8" spans="1:33" ht="25.5" customHeight="1" thickTop="1" thickBot="1" x14ac:dyDescent="0.3">
      <c r="B8" s="14"/>
      <c r="C8" s="15"/>
      <c r="D8" s="15"/>
      <c r="E8" s="15"/>
      <c r="F8" s="15"/>
      <c r="G8" s="15"/>
      <c r="H8" s="15"/>
      <c r="I8" s="15"/>
      <c r="J8" s="15"/>
      <c r="K8" s="16"/>
      <c r="N8" s="17" t="s">
        <v>39</v>
      </c>
      <c r="O8" s="18" t="s">
        <v>12</v>
      </c>
      <c r="P8" s="18" t="s">
        <v>3</v>
      </c>
      <c r="Q8" s="18" t="s">
        <v>25</v>
      </c>
      <c r="R8" s="18" t="s">
        <v>14</v>
      </c>
      <c r="S8" s="18" t="s">
        <v>18</v>
      </c>
      <c r="T8" s="18" t="s">
        <v>10</v>
      </c>
      <c r="U8" s="18" t="s">
        <v>13</v>
      </c>
      <c r="V8" s="18" t="s">
        <v>1</v>
      </c>
      <c r="W8" s="19" t="s">
        <v>40</v>
      </c>
    </row>
    <row r="9" spans="1:33" ht="15.75" customHeight="1" thickTop="1" x14ac:dyDescent="0.25">
      <c r="B9" s="20"/>
      <c r="C9" s="21"/>
      <c r="D9" s="21"/>
      <c r="E9" s="21"/>
      <c r="F9" s="21"/>
      <c r="G9" s="21"/>
      <c r="H9" s="21"/>
      <c r="I9" s="21"/>
      <c r="J9" s="21"/>
      <c r="K9" s="22"/>
      <c r="N9" s="23" t="s">
        <v>0</v>
      </c>
      <c r="O9" s="60">
        <v>0</v>
      </c>
      <c r="P9" s="58">
        <v>1</v>
      </c>
      <c r="Q9" s="60">
        <v>0</v>
      </c>
      <c r="R9" s="60">
        <v>0</v>
      </c>
      <c r="S9" s="60">
        <v>0</v>
      </c>
      <c r="T9" s="60">
        <v>0</v>
      </c>
      <c r="U9" s="60">
        <v>0</v>
      </c>
      <c r="V9" s="58">
        <v>65</v>
      </c>
      <c r="W9" s="24">
        <f t="shared" ref="W9:W26" si="0">SUM(O9:V9)</f>
        <v>66</v>
      </c>
      <c r="Y9" s="25"/>
      <c r="Z9" s="25"/>
      <c r="AA9" s="25"/>
      <c r="AB9" s="25"/>
      <c r="AC9" s="25"/>
      <c r="AD9" s="25"/>
      <c r="AE9" s="25"/>
      <c r="AF9" s="25"/>
      <c r="AG9" s="25"/>
    </row>
    <row r="10" spans="1:33" ht="15.75" customHeight="1" x14ac:dyDescent="0.25">
      <c r="B10" s="20"/>
      <c r="C10" s="21"/>
      <c r="D10" s="21"/>
      <c r="E10" s="21"/>
      <c r="F10" s="21"/>
      <c r="G10" s="21"/>
      <c r="H10" s="21"/>
      <c r="I10" s="21"/>
      <c r="J10" s="21"/>
      <c r="K10" s="22"/>
      <c r="N10" s="23" t="s">
        <v>9</v>
      </c>
      <c r="O10" s="60">
        <v>0</v>
      </c>
      <c r="P10" s="58">
        <v>1</v>
      </c>
      <c r="Q10" s="60">
        <v>0</v>
      </c>
      <c r="R10" s="60">
        <v>0</v>
      </c>
      <c r="S10" s="60">
        <v>0</v>
      </c>
      <c r="T10" s="58">
        <v>3</v>
      </c>
      <c r="U10" s="60">
        <v>0</v>
      </c>
      <c r="V10" s="58">
        <v>104</v>
      </c>
      <c r="W10" s="24">
        <f t="shared" si="0"/>
        <v>108</v>
      </c>
    </row>
    <row r="11" spans="1:33" ht="15.75" customHeight="1" x14ac:dyDescent="0.25">
      <c r="B11" s="20"/>
      <c r="C11" s="21"/>
      <c r="D11" s="21"/>
      <c r="E11" s="21"/>
      <c r="F11" s="21"/>
      <c r="G11" s="21"/>
      <c r="H11" s="21"/>
      <c r="I11" s="21"/>
      <c r="J11" s="21"/>
      <c r="K11" s="22"/>
      <c r="N11" s="23" t="s">
        <v>7</v>
      </c>
      <c r="O11" s="60">
        <v>0</v>
      </c>
      <c r="P11" s="58">
        <v>1</v>
      </c>
      <c r="Q11" s="60">
        <v>0</v>
      </c>
      <c r="R11" s="60">
        <v>0</v>
      </c>
      <c r="S11" s="60">
        <v>0</v>
      </c>
      <c r="T11" s="60">
        <v>0</v>
      </c>
      <c r="U11" s="60">
        <v>0</v>
      </c>
      <c r="V11" s="58">
        <v>92</v>
      </c>
      <c r="W11" s="24">
        <f t="shared" si="0"/>
        <v>93</v>
      </c>
    </row>
    <row r="12" spans="1:33" ht="15.75" customHeight="1" x14ac:dyDescent="0.25">
      <c r="B12" s="20"/>
      <c r="C12" s="21"/>
      <c r="D12" s="21"/>
      <c r="E12" s="21"/>
      <c r="F12" s="21"/>
      <c r="G12" s="21"/>
      <c r="H12" s="21"/>
      <c r="I12" s="21"/>
      <c r="J12" s="21"/>
      <c r="K12" s="22"/>
      <c r="N12" s="23" t="s">
        <v>17</v>
      </c>
      <c r="O12" s="60">
        <v>0</v>
      </c>
      <c r="P12" s="58">
        <v>2</v>
      </c>
      <c r="Q12" s="60">
        <v>0</v>
      </c>
      <c r="R12" s="60">
        <v>0</v>
      </c>
      <c r="S12" s="60">
        <v>0</v>
      </c>
      <c r="T12" s="60">
        <v>0</v>
      </c>
      <c r="U12" s="58">
        <v>2</v>
      </c>
      <c r="V12" s="58">
        <v>144</v>
      </c>
      <c r="W12" s="24">
        <f t="shared" si="0"/>
        <v>148</v>
      </c>
    </row>
    <row r="13" spans="1:33" ht="15.75" customHeight="1" x14ac:dyDescent="0.25">
      <c r="B13" s="20"/>
      <c r="C13" s="21"/>
      <c r="D13" s="21"/>
      <c r="E13" s="21"/>
      <c r="F13" s="21"/>
      <c r="G13" s="21"/>
      <c r="H13" s="21"/>
      <c r="I13" s="21"/>
      <c r="J13" s="21"/>
      <c r="K13" s="22"/>
      <c r="N13" s="23" t="s">
        <v>15</v>
      </c>
      <c r="O13" s="60">
        <v>0</v>
      </c>
      <c r="P13" s="58">
        <v>0</v>
      </c>
      <c r="Q13" s="60">
        <v>0</v>
      </c>
      <c r="R13" s="60">
        <v>0</v>
      </c>
      <c r="S13" s="60">
        <v>0</v>
      </c>
      <c r="T13" s="60">
        <v>0</v>
      </c>
      <c r="U13" s="60">
        <v>0</v>
      </c>
      <c r="V13" s="58">
        <v>29</v>
      </c>
      <c r="W13" s="24">
        <f t="shared" si="0"/>
        <v>29</v>
      </c>
    </row>
    <row r="14" spans="1:33" ht="15.75" customHeight="1" x14ac:dyDescent="0.25">
      <c r="B14" s="20"/>
      <c r="C14" s="21"/>
      <c r="D14" s="21"/>
      <c r="E14" s="21"/>
      <c r="F14" s="21"/>
      <c r="G14" s="21"/>
      <c r="H14" s="21"/>
      <c r="I14" s="21"/>
      <c r="J14" s="21"/>
      <c r="K14" s="22"/>
      <c r="N14" s="23" t="s">
        <v>22</v>
      </c>
      <c r="O14" s="60">
        <v>0</v>
      </c>
      <c r="P14" s="58">
        <v>0</v>
      </c>
      <c r="Q14" s="60">
        <v>0</v>
      </c>
      <c r="R14" s="60">
        <v>0</v>
      </c>
      <c r="S14" s="60">
        <v>0</v>
      </c>
      <c r="T14" s="60">
        <v>0</v>
      </c>
      <c r="U14" s="60">
        <v>0</v>
      </c>
      <c r="V14" s="58">
        <v>38</v>
      </c>
      <c r="W14" s="24">
        <f t="shared" si="0"/>
        <v>38</v>
      </c>
    </row>
    <row r="15" spans="1:33" ht="15.75" customHeight="1" x14ac:dyDescent="0.25">
      <c r="B15" s="20"/>
      <c r="C15" s="21"/>
      <c r="D15" s="21"/>
      <c r="E15" s="21"/>
      <c r="F15" s="21"/>
      <c r="G15" s="21"/>
      <c r="H15" s="21"/>
      <c r="I15" s="21"/>
      <c r="J15" s="21"/>
      <c r="K15" s="22"/>
      <c r="N15" s="23" t="s">
        <v>21</v>
      </c>
      <c r="O15" s="60">
        <v>0</v>
      </c>
      <c r="P15" s="58">
        <v>1</v>
      </c>
      <c r="Q15" s="58">
        <v>1</v>
      </c>
      <c r="R15" s="60">
        <v>0</v>
      </c>
      <c r="S15" s="60">
        <v>0</v>
      </c>
      <c r="T15" s="60">
        <v>0</v>
      </c>
      <c r="U15" s="58">
        <v>1</v>
      </c>
      <c r="V15" s="58">
        <v>25</v>
      </c>
      <c r="W15" s="24">
        <f t="shared" si="0"/>
        <v>28</v>
      </c>
    </row>
    <row r="16" spans="1:33" ht="15.75" customHeight="1" x14ac:dyDescent="0.25">
      <c r="B16" s="20"/>
      <c r="C16" s="21"/>
      <c r="D16" s="21"/>
      <c r="E16" s="21"/>
      <c r="F16" s="21"/>
      <c r="G16" s="21"/>
      <c r="H16" s="21"/>
      <c r="I16" s="21"/>
      <c r="J16" s="21"/>
      <c r="K16" s="22"/>
      <c r="N16" s="23" t="s">
        <v>16</v>
      </c>
      <c r="O16" s="60">
        <v>0</v>
      </c>
      <c r="P16" s="58">
        <v>1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58">
        <v>62</v>
      </c>
      <c r="W16" s="24">
        <f t="shared" si="0"/>
        <v>63</v>
      </c>
    </row>
    <row r="17" spans="2:23" ht="15.75" customHeight="1" x14ac:dyDescent="0.25">
      <c r="B17" s="20"/>
      <c r="C17" s="21"/>
      <c r="D17" s="21"/>
      <c r="E17" s="21"/>
      <c r="F17" s="21"/>
      <c r="G17" s="21"/>
      <c r="H17" s="21"/>
      <c r="I17" s="21"/>
      <c r="J17" s="21"/>
      <c r="K17" s="22"/>
      <c r="N17" s="23" t="s">
        <v>6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58">
        <v>14</v>
      </c>
      <c r="W17" s="24">
        <f t="shared" si="0"/>
        <v>14</v>
      </c>
    </row>
    <row r="18" spans="2:23" ht="15.75" customHeight="1" x14ac:dyDescent="0.25">
      <c r="B18" s="20"/>
      <c r="C18" s="21"/>
      <c r="D18" s="21"/>
      <c r="E18" s="21"/>
      <c r="F18" s="21"/>
      <c r="G18" s="21"/>
      <c r="H18" s="21"/>
      <c r="I18" s="21"/>
      <c r="J18" s="21"/>
      <c r="K18" s="22"/>
      <c r="N18" s="23" t="s">
        <v>11</v>
      </c>
      <c r="O18" s="58">
        <v>1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58">
        <v>1</v>
      </c>
      <c r="V18" s="58">
        <v>75</v>
      </c>
      <c r="W18" s="24">
        <f t="shared" si="0"/>
        <v>77</v>
      </c>
    </row>
    <row r="19" spans="2:23" ht="15.75" customHeight="1" x14ac:dyDescent="0.25">
      <c r="B19" s="20"/>
      <c r="C19" s="21"/>
      <c r="D19" s="21"/>
      <c r="E19" s="21"/>
      <c r="F19" s="21"/>
      <c r="G19" s="21"/>
      <c r="H19" s="21"/>
      <c r="I19" s="21"/>
      <c r="J19" s="21"/>
      <c r="K19" s="22"/>
      <c r="N19" s="23" t="s">
        <v>20</v>
      </c>
      <c r="O19" s="60">
        <v>0</v>
      </c>
      <c r="P19" s="60">
        <v>0</v>
      </c>
      <c r="Q19" s="60">
        <v>0</v>
      </c>
      <c r="R19" s="58">
        <v>13</v>
      </c>
      <c r="S19" s="60">
        <v>0</v>
      </c>
      <c r="T19" s="60">
        <v>0</v>
      </c>
      <c r="U19" s="60">
        <v>0</v>
      </c>
      <c r="V19" s="58">
        <v>6</v>
      </c>
      <c r="W19" s="24">
        <f t="shared" si="0"/>
        <v>19</v>
      </c>
    </row>
    <row r="20" spans="2:23" ht="15.75" customHeight="1" x14ac:dyDescent="0.25">
      <c r="B20" s="20"/>
      <c r="C20" s="21"/>
      <c r="D20" s="21"/>
      <c r="E20" s="21"/>
      <c r="F20" s="21"/>
      <c r="G20" s="21"/>
      <c r="H20" s="21"/>
      <c r="I20" s="21"/>
      <c r="J20" s="21"/>
      <c r="K20" s="22"/>
      <c r="N20" s="23" t="s">
        <v>26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58">
        <v>1</v>
      </c>
      <c r="V20" s="58">
        <v>181</v>
      </c>
      <c r="W20" s="24">
        <f t="shared" si="0"/>
        <v>182</v>
      </c>
    </row>
    <row r="21" spans="2:23" ht="15.75" customHeight="1" x14ac:dyDescent="0.25">
      <c r="B21" s="20"/>
      <c r="C21" s="21"/>
      <c r="D21" s="21"/>
      <c r="E21" s="21"/>
      <c r="F21" s="21"/>
      <c r="G21" s="21"/>
      <c r="H21" s="21"/>
      <c r="I21" s="21"/>
      <c r="J21" s="21"/>
      <c r="K21" s="22"/>
      <c r="N21" s="23" t="s">
        <v>24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58">
        <v>3</v>
      </c>
      <c r="U21" s="60">
        <v>0</v>
      </c>
      <c r="V21" s="58">
        <v>77</v>
      </c>
      <c r="W21" s="24">
        <f t="shared" si="0"/>
        <v>80</v>
      </c>
    </row>
    <row r="22" spans="2:23" ht="15.75" customHeight="1" x14ac:dyDescent="0.25">
      <c r="B22" s="20"/>
      <c r="C22" s="21"/>
      <c r="D22" s="21"/>
      <c r="E22" s="21"/>
      <c r="F22" s="21"/>
      <c r="G22" s="21"/>
      <c r="H22" s="21"/>
      <c r="I22" s="21"/>
      <c r="J22" s="21"/>
      <c r="K22" s="22"/>
      <c r="N22" s="26" t="s">
        <v>8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58">
        <v>18</v>
      </c>
      <c r="W22" s="24">
        <f t="shared" si="0"/>
        <v>18</v>
      </c>
    </row>
    <row r="23" spans="2:23" ht="15.75" customHeight="1" x14ac:dyDescent="0.25">
      <c r="B23" s="20"/>
      <c r="C23" s="21"/>
      <c r="D23" s="21"/>
      <c r="E23" s="21"/>
      <c r="F23" s="21"/>
      <c r="G23" s="21"/>
      <c r="H23" s="21"/>
      <c r="I23" s="21"/>
      <c r="J23" s="21"/>
      <c r="K23" s="22"/>
      <c r="N23" s="23" t="s">
        <v>5</v>
      </c>
      <c r="O23" s="60">
        <v>0</v>
      </c>
      <c r="P23" s="60">
        <v>0</v>
      </c>
      <c r="Q23" s="60">
        <v>0</v>
      </c>
      <c r="R23" s="58">
        <v>5</v>
      </c>
      <c r="S23" s="58">
        <v>2</v>
      </c>
      <c r="T23" s="60">
        <v>0</v>
      </c>
      <c r="U23" s="58">
        <v>10</v>
      </c>
      <c r="V23" s="58">
        <v>72</v>
      </c>
      <c r="W23" s="27">
        <f t="shared" si="0"/>
        <v>89</v>
      </c>
    </row>
    <row r="24" spans="2:23" ht="15.75" customHeight="1" x14ac:dyDescent="0.25">
      <c r="B24" s="20"/>
      <c r="C24" s="21"/>
      <c r="D24" s="21"/>
      <c r="E24" s="21"/>
      <c r="F24" s="21"/>
      <c r="G24" s="21"/>
      <c r="H24" s="21"/>
      <c r="I24" s="21"/>
      <c r="J24" s="21"/>
      <c r="K24" s="22"/>
      <c r="N24" s="23" t="s">
        <v>23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58">
        <v>98</v>
      </c>
      <c r="W24" s="24">
        <f t="shared" si="0"/>
        <v>98</v>
      </c>
    </row>
    <row r="25" spans="2:23" ht="15.75" customHeight="1" x14ac:dyDescent="0.25">
      <c r="B25" s="20"/>
      <c r="C25" s="21"/>
      <c r="D25" s="21"/>
      <c r="E25" s="21"/>
      <c r="F25" s="21"/>
      <c r="G25" s="21"/>
      <c r="H25" s="21"/>
      <c r="I25" s="21"/>
      <c r="J25" s="21"/>
      <c r="K25" s="22"/>
      <c r="N25" s="23" t="s">
        <v>19</v>
      </c>
      <c r="O25" s="60">
        <v>0</v>
      </c>
      <c r="P25" s="60">
        <v>0</v>
      </c>
      <c r="Q25" s="60">
        <v>0</v>
      </c>
      <c r="R25" s="60">
        <v>0</v>
      </c>
      <c r="S25" s="58">
        <v>2</v>
      </c>
      <c r="T25" s="60">
        <v>0</v>
      </c>
      <c r="U25" s="58">
        <v>11</v>
      </c>
      <c r="V25" s="58">
        <v>7</v>
      </c>
      <c r="W25" s="24">
        <f t="shared" si="0"/>
        <v>20</v>
      </c>
    </row>
    <row r="26" spans="2:23" ht="15.75" customHeight="1" thickBot="1" x14ac:dyDescent="0.3">
      <c r="B26" s="20"/>
      <c r="C26" s="21"/>
      <c r="D26" s="21"/>
      <c r="E26" s="21"/>
      <c r="F26" s="21"/>
      <c r="G26" s="21"/>
      <c r="H26" s="21"/>
      <c r="I26" s="21"/>
      <c r="J26" s="21"/>
      <c r="K26" s="22"/>
      <c r="N26" s="26" t="s">
        <v>27</v>
      </c>
      <c r="O26" s="61">
        <v>0</v>
      </c>
      <c r="P26" s="61">
        <v>0</v>
      </c>
      <c r="Q26" s="61">
        <v>0</v>
      </c>
      <c r="R26" s="61">
        <v>0</v>
      </c>
      <c r="S26" s="61">
        <v>0</v>
      </c>
      <c r="T26" s="59">
        <v>2</v>
      </c>
      <c r="U26" s="59">
        <v>3</v>
      </c>
      <c r="V26" s="59">
        <v>62</v>
      </c>
      <c r="W26" s="52">
        <f t="shared" si="0"/>
        <v>67</v>
      </c>
    </row>
    <row r="27" spans="2:23" ht="15.75" customHeight="1" thickTop="1" thickBot="1" x14ac:dyDescent="0.3">
      <c r="B27" s="20"/>
      <c r="C27" s="21"/>
      <c r="D27" s="21"/>
      <c r="E27" s="21"/>
      <c r="F27" s="21"/>
      <c r="G27" s="21"/>
      <c r="H27" s="21"/>
      <c r="I27" s="21"/>
      <c r="J27" s="21"/>
      <c r="K27" s="22"/>
      <c r="N27" s="53" t="s">
        <v>40</v>
      </c>
      <c r="O27" s="54">
        <f t="shared" ref="O27:W27" si="1">SUM(O9:O26)</f>
        <v>1</v>
      </c>
      <c r="P27" s="54">
        <f t="shared" si="1"/>
        <v>7</v>
      </c>
      <c r="Q27" s="54">
        <f t="shared" si="1"/>
        <v>1</v>
      </c>
      <c r="R27" s="54">
        <f t="shared" si="1"/>
        <v>18</v>
      </c>
      <c r="S27" s="54">
        <f t="shared" si="1"/>
        <v>4</v>
      </c>
      <c r="T27" s="54">
        <f t="shared" si="1"/>
        <v>8</v>
      </c>
      <c r="U27" s="54">
        <f t="shared" si="1"/>
        <v>29</v>
      </c>
      <c r="V27" s="54">
        <f t="shared" si="1"/>
        <v>1169</v>
      </c>
      <c r="W27" s="55">
        <f t="shared" si="1"/>
        <v>1237</v>
      </c>
    </row>
    <row r="28" spans="2:23" ht="15.75" customHeight="1" thickTop="1" thickBot="1" x14ac:dyDescent="0.3">
      <c r="B28" s="20"/>
      <c r="C28" s="21"/>
      <c r="D28" s="21"/>
      <c r="E28" s="21"/>
      <c r="F28" s="21"/>
      <c r="G28" s="21"/>
      <c r="H28" s="21"/>
      <c r="I28" s="21"/>
      <c r="J28" s="21"/>
      <c r="K28" s="22"/>
    </row>
    <row r="29" spans="2:23" ht="15.75" customHeight="1" thickTop="1" thickBot="1" x14ac:dyDescent="0.3">
      <c r="B29" s="20"/>
      <c r="C29" s="21"/>
      <c r="D29" s="21"/>
      <c r="E29" s="21"/>
      <c r="F29" s="21"/>
      <c r="G29" s="21"/>
      <c r="H29" s="21"/>
      <c r="I29" s="21"/>
      <c r="J29" s="21"/>
      <c r="K29" s="22"/>
      <c r="N29" s="71" t="s">
        <v>62</v>
      </c>
      <c r="O29" s="72"/>
    </row>
    <row r="30" spans="2:23" ht="15.75" customHeight="1" thickTop="1" thickBot="1" x14ac:dyDescent="0.3">
      <c r="B30" s="20"/>
      <c r="C30" s="21"/>
      <c r="D30" s="21"/>
      <c r="E30" s="21"/>
      <c r="F30" s="21"/>
      <c r="G30" s="21"/>
      <c r="H30" s="21"/>
      <c r="I30" s="21"/>
      <c r="J30" s="21"/>
      <c r="K30" s="22"/>
      <c r="N30" s="57" t="s">
        <v>54</v>
      </c>
      <c r="O30" s="56" t="s">
        <v>12</v>
      </c>
    </row>
    <row r="31" spans="2:23" ht="15.75" customHeight="1" thickTop="1" thickBot="1" x14ac:dyDescent="0.3">
      <c r="B31" s="20"/>
      <c r="C31" s="21"/>
      <c r="D31" s="21"/>
      <c r="E31" s="21"/>
      <c r="F31" s="21"/>
      <c r="G31" s="21"/>
      <c r="H31" s="21"/>
      <c r="I31" s="21"/>
      <c r="J31" s="21"/>
      <c r="K31" s="22"/>
      <c r="N31" s="23" t="s">
        <v>4</v>
      </c>
      <c r="O31" s="56" t="s">
        <v>3</v>
      </c>
    </row>
    <row r="32" spans="2:23" ht="15.75" customHeight="1" thickTop="1" thickBot="1" x14ac:dyDescent="0.3">
      <c r="B32" s="20"/>
      <c r="C32" s="21"/>
      <c r="D32" s="21"/>
      <c r="E32" s="21"/>
      <c r="F32" s="21"/>
      <c r="G32" s="21"/>
      <c r="H32" s="21"/>
      <c r="I32" s="21"/>
      <c r="J32" s="21"/>
      <c r="K32" s="22"/>
      <c r="N32" s="23" t="s">
        <v>55</v>
      </c>
      <c r="O32" s="56" t="s">
        <v>25</v>
      </c>
    </row>
    <row r="33" spans="2:15" ht="15.75" customHeight="1" thickTop="1" thickBot="1" x14ac:dyDescent="0.3">
      <c r="B33" s="20"/>
      <c r="C33" s="21"/>
      <c r="D33" s="21"/>
      <c r="E33" s="21"/>
      <c r="F33" s="21"/>
      <c r="G33" s="21"/>
      <c r="H33" s="21"/>
      <c r="I33" s="21"/>
      <c r="J33" s="21"/>
      <c r="K33" s="22"/>
      <c r="N33" s="23" t="s">
        <v>56</v>
      </c>
      <c r="O33" s="56" t="s">
        <v>53</v>
      </c>
    </row>
    <row r="34" spans="2:15" ht="15.75" customHeight="1" thickTop="1" thickBot="1" x14ac:dyDescent="0.3">
      <c r="B34" s="20"/>
      <c r="C34" s="21"/>
      <c r="D34" s="21"/>
      <c r="E34" s="21"/>
      <c r="F34" s="21"/>
      <c r="G34" s="21"/>
      <c r="H34" s="21"/>
      <c r="I34" s="21"/>
      <c r="J34" s="21"/>
      <c r="K34" s="22"/>
      <c r="N34" s="23" t="s">
        <v>57</v>
      </c>
      <c r="O34" s="56" t="s">
        <v>14</v>
      </c>
    </row>
    <row r="35" spans="2:15" ht="15.75" customHeight="1" thickTop="1" thickBot="1" x14ac:dyDescent="0.3">
      <c r="B35" s="20"/>
      <c r="C35" s="21"/>
      <c r="D35" s="21"/>
      <c r="E35" s="21"/>
      <c r="F35" s="21"/>
      <c r="G35" s="21"/>
      <c r="H35" s="21"/>
      <c r="I35" s="21"/>
      <c r="J35" s="21"/>
      <c r="K35" s="22"/>
      <c r="N35" s="23" t="s">
        <v>58</v>
      </c>
      <c r="O35" s="56" t="s">
        <v>18</v>
      </c>
    </row>
    <row r="36" spans="2:15" ht="15.75" customHeight="1" thickTop="1" thickBot="1" x14ac:dyDescent="0.3">
      <c r="B36" s="20"/>
      <c r="C36" s="21"/>
      <c r="D36" s="21"/>
      <c r="E36" s="21"/>
      <c r="F36" s="21"/>
      <c r="G36" s="21"/>
      <c r="H36" s="21"/>
      <c r="I36" s="21"/>
      <c r="J36" s="21"/>
      <c r="K36" s="22"/>
      <c r="N36" s="23" t="s">
        <v>59</v>
      </c>
      <c r="O36" s="56" t="s">
        <v>10</v>
      </c>
    </row>
    <row r="37" spans="2:15" ht="15.75" customHeight="1" thickTop="1" thickBot="1" x14ac:dyDescent="0.3">
      <c r="B37" s="20"/>
      <c r="C37" s="21"/>
      <c r="D37" s="21"/>
      <c r="E37" s="21"/>
      <c r="F37" s="21"/>
      <c r="G37" s="21"/>
      <c r="H37" s="21"/>
      <c r="I37" s="21"/>
      <c r="J37" s="21"/>
      <c r="K37" s="22"/>
      <c r="N37" s="23" t="s">
        <v>60</v>
      </c>
      <c r="O37" s="56" t="s">
        <v>13</v>
      </c>
    </row>
    <row r="38" spans="2:15" ht="15.75" customHeight="1" thickTop="1" thickBot="1" x14ac:dyDescent="0.3">
      <c r="B38" s="20"/>
      <c r="C38" s="21"/>
      <c r="D38" s="21"/>
      <c r="E38" s="21"/>
      <c r="F38" s="21"/>
      <c r="G38" s="21"/>
      <c r="H38" s="21"/>
      <c r="I38" s="21"/>
      <c r="J38" s="21"/>
      <c r="K38" s="22"/>
      <c r="N38" s="28" t="s">
        <v>61</v>
      </c>
      <c r="O38" s="56" t="s">
        <v>1</v>
      </c>
    </row>
    <row r="39" spans="2:15" ht="15.75" thickTop="1" x14ac:dyDescent="0.25">
      <c r="B39" s="29"/>
      <c r="C39" s="22"/>
      <c r="D39" s="22"/>
      <c r="E39" s="22"/>
      <c r="F39" s="22"/>
      <c r="G39" s="22"/>
      <c r="H39" s="22"/>
      <c r="I39" s="22"/>
      <c r="J39" s="22"/>
      <c r="K39" s="22"/>
    </row>
  </sheetData>
  <mergeCells count="1">
    <mergeCell ref="N29:O29"/>
  </mergeCells>
  <pageMargins left="0.7" right="0.7" top="0.75" bottom="0.75" header="0.3" footer="0.3"/>
  <pageSetup scale="77" orientation="portrait" horizontalDpi="300" verticalDpi="300" r:id="rId1"/>
  <colBreaks count="1" manualBreakCount="1">
    <brk id="12" max="4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3" max="3" width="9.42578125" customWidth="1"/>
    <col min="4" max="4" width="9.5703125" customWidth="1"/>
    <col min="5" max="7" width="7.7109375" customWidth="1"/>
    <col min="14" max="14" width="9.85546875" customWidth="1"/>
    <col min="15" max="15" width="9.4257812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19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18</v>
      </c>
      <c r="AB6" s="75">
        <v>18</v>
      </c>
      <c r="AC6" s="75">
        <v>18</v>
      </c>
      <c r="AD6" s="75">
        <v>18</v>
      </c>
      <c r="AE6" s="75">
        <v>18</v>
      </c>
      <c r="AF6" s="75">
        <v>18</v>
      </c>
      <c r="AG6" s="75">
        <v>18</v>
      </c>
      <c r="AH6" s="75">
        <v>15</v>
      </c>
      <c r="AI6" s="76">
        <v>14</v>
      </c>
      <c r="AJ6" s="76">
        <v>14</v>
      </c>
      <c r="AK6" s="76">
        <v>9</v>
      </c>
      <c r="AL6" s="76">
        <v>9</v>
      </c>
      <c r="AM6" s="76">
        <v>8</v>
      </c>
      <c r="AN6" s="76">
        <v>8</v>
      </c>
      <c r="AO6" s="76">
        <v>8</v>
      </c>
      <c r="AP6" s="76">
        <v>8</v>
      </c>
      <c r="AQ6" s="76">
        <v>8</v>
      </c>
      <c r="AR6" s="76">
        <v>8</v>
      </c>
      <c r="AS6" s="76">
        <v>13</v>
      </c>
      <c r="AT6" s="76">
        <v>13</v>
      </c>
      <c r="AU6" s="76">
        <v>13</v>
      </c>
      <c r="AV6" s="76">
        <v>15</v>
      </c>
      <c r="AW6" s="76">
        <v>14</v>
      </c>
      <c r="AX6" s="76">
        <v>14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1</v>
      </c>
      <c r="AI7" s="75">
        <v>1</v>
      </c>
      <c r="AJ7" s="75">
        <v>1</v>
      </c>
      <c r="AK7" s="75">
        <v>2</v>
      </c>
      <c r="AL7" s="75">
        <v>2</v>
      </c>
      <c r="AM7" s="75">
        <v>2</v>
      </c>
      <c r="AN7" s="75">
        <v>2</v>
      </c>
      <c r="AO7" s="75">
        <v>2</v>
      </c>
      <c r="AP7" s="75">
        <v>2</v>
      </c>
      <c r="AQ7" s="75">
        <v>2</v>
      </c>
      <c r="AR7" s="75">
        <v>2</v>
      </c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"&amp;RIGHT(CELL("filename",'TALBOT ROAD'!A1),LEN(CELL("filename",'TALBOT ROAD'!A1))-FIND("]",CELL("filename",'TALBOT ROAD'!A1)))&amp;", St Margarets"</f>
        <v>Location: TALBOT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TALBOT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/>
      <c r="AI8" s="75">
        <v>1</v>
      </c>
      <c r="AJ8" s="75">
        <v>1</v>
      </c>
      <c r="AK8" s="75">
        <v>6</v>
      </c>
      <c r="AL8" s="75">
        <v>6</v>
      </c>
      <c r="AM8" s="75">
        <v>4</v>
      </c>
      <c r="AN8" s="75">
        <v>3</v>
      </c>
      <c r="AO8" s="75">
        <v>3</v>
      </c>
      <c r="AP8" s="75">
        <v>3</v>
      </c>
      <c r="AQ8" s="75">
        <v>2</v>
      </c>
      <c r="AR8" s="75">
        <v>2</v>
      </c>
      <c r="AS8" s="75">
        <v>1</v>
      </c>
      <c r="AT8" s="75">
        <v>2</v>
      </c>
      <c r="AU8" s="75">
        <v>1</v>
      </c>
      <c r="AV8" s="75"/>
      <c r="AW8" s="75">
        <v>1</v>
      </c>
      <c r="AX8" s="75">
        <v>1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60</v>
      </c>
      <c r="C11" s="48" t="s">
        <v>61</v>
      </c>
      <c r="D11" s="48" t="s">
        <v>58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60</v>
      </c>
      <c r="O11" s="48" t="s">
        <v>61</v>
      </c>
      <c r="P11" s="48" t="s">
        <v>58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27</v>
      </c>
      <c r="AB11" s="75">
        <v>2</v>
      </c>
      <c r="AC11" s="75">
        <v>15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11</v>
      </c>
      <c r="C12" s="49">
        <v>7</v>
      </c>
      <c r="D12" s="49">
        <v>2</v>
      </c>
      <c r="E12" s="51">
        <f>SUM(C12:D12)</f>
        <v>9</v>
      </c>
      <c r="F12"/>
      <c r="G12"/>
      <c r="H12"/>
      <c r="I12"/>
      <c r="J12"/>
      <c r="K12"/>
      <c r="L12"/>
      <c r="M12"/>
      <c r="N12" s="47">
        <v>11</v>
      </c>
      <c r="O12" s="49">
        <v>7</v>
      </c>
      <c r="P12" s="49">
        <v>2</v>
      </c>
      <c r="Q12" s="51">
        <f>SUM(O12:P12)</f>
        <v>9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2</v>
      </c>
      <c r="AB15" s="75">
        <v>4</v>
      </c>
      <c r="AC15" s="75">
        <v>5</v>
      </c>
      <c r="AD15" s="75">
        <v>5</v>
      </c>
      <c r="AE15" s="75">
        <v>9</v>
      </c>
      <c r="AF15" s="75">
        <v>13</v>
      </c>
      <c r="AG15" s="75">
        <v>13</v>
      </c>
      <c r="AH15" s="75">
        <v>14</v>
      </c>
      <c r="AI15" s="75">
        <v>14</v>
      </c>
      <c r="AJ15" s="75">
        <v>14</v>
      </c>
      <c r="AK15" s="75">
        <v>14</v>
      </c>
      <c r="AL15" s="75">
        <v>14</v>
      </c>
      <c r="AM15" s="75">
        <v>16</v>
      </c>
      <c r="AN15" s="75">
        <v>16</v>
      </c>
      <c r="AO15" s="75">
        <v>16</v>
      </c>
      <c r="AP15" s="75">
        <v>16</v>
      </c>
      <c r="AQ15" s="75">
        <v>16</v>
      </c>
      <c r="AR15" s="75">
        <v>16</v>
      </c>
      <c r="AS15" s="75">
        <v>16</v>
      </c>
      <c r="AT15" s="75">
        <v>14</v>
      </c>
      <c r="AU15" s="75">
        <v>14</v>
      </c>
      <c r="AV15" s="75">
        <v>14</v>
      </c>
      <c r="AW15" s="75">
        <v>14</v>
      </c>
      <c r="AX15" s="75">
        <v>14</v>
      </c>
      <c r="AY15" s="77">
        <v>12</v>
      </c>
      <c r="AZ15" s="77">
        <v>13</v>
      </c>
      <c r="BA15" s="77">
        <v>13</v>
      </c>
      <c r="BB15" s="77">
        <v>13</v>
      </c>
      <c r="BC15" s="77">
        <v>12</v>
      </c>
      <c r="BD15" s="77">
        <v>11</v>
      </c>
      <c r="BE15" s="77">
        <v>13</v>
      </c>
      <c r="BF15" s="77">
        <v>14</v>
      </c>
      <c r="BG15" s="77">
        <v>15</v>
      </c>
      <c r="BH15" s="77">
        <v>15</v>
      </c>
      <c r="BI15" s="77">
        <v>15</v>
      </c>
      <c r="BJ15" s="77">
        <v>15</v>
      </c>
    </row>
    <row r="16" spans="1:62" s="77" customFormat="1" x14ac:dyDescent="0.25">
      <c r="A16"/>
      <c r="B16" t="s">
        <v>71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Parking Bay - Operational hours Mon-Sat 8am-6:30pm (max 30 mins), no return within 1hr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5</v>
      </c>
      <c r="AB17" s="75">
        <v>5</v>
      </c>
      <c r="AC17" s="75">
        <v>5</v>
      </c>
      <c r="AD17" s="75">
        <v>3</v>
      </c>
      <c r="AE17" s="75">
        <v>4</v>
      </c>
      <c r="AF17" s="75">
        <v>4</v>
      </c>
      <c r="AG17" s="75">
        <v>3</v>
      </c>
      <c r="AH17" s="75">
        <v>1</v>
      </c>
      <c r="AI17" s="75">
        <v>1</v>
      </c>
      <c r="AJ17" s="75"/>
      <c r="AK17" s="75"/>
      <c r="AL17" s="75">
        <v>1</v>
      </c>
      <c r="AM17" s="75">
        <v>1</v>
      </c>
      <c r="AN17" s="75">
        <v>1</v>
      </c>
      <c r="AO17" s="75">
        <v>1</v>
      </c>
      <c r="AP17" s="75">
        <v>1</v>
      </c>
      <c r="AQ17" s="75"/>
      <c r="AR17" s="75"/>
      <c r="AS17" s="75"/>
      <c r="AT17" s="75">
        <v>1</v>
      </c>
      <c r="AU17" s="75">
        <v>1</v>
      </c>
      <c r="AV17" s="75">
        <v>1</v>
      </c>
      <c r="AW17" s="75">
        <v>1</v>
      </c>
      <c r="AX17" s="75">
        <v>1</v>
      </c>
      <c r="AY17" s="77">
        <v>4</v>
      </c>
      <c r="AZ17" s="77">
        <v>2</v>
      </c>
      <c r="BA17" s="77">
        <v>5</v>
      </c>
      <c r="BB17" s="77">
        <v>4</v>
      </c>
      <c r="BC17" s="77">
        <v>4</v>
      </c>
      <c r="BD17" s="77">
        <v>5</v>
      </c>
      <c r="BE17" s="77">
        <v>5</v>
      </c>
      <c r="BF17" s="77">
        <v>2</v>
      </c>
      <c r="BG17" s="77">
        <v>1</v>
      </c>
      <c r="BH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23</v>
      </c>
      <c r="AB20" s="75"/>
      <c r="AC20" s="75">
        <v>27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topLeftCell="V1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27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25</v>
      </c>
      <c r="AB6" s="75">
        <v>25</v>
      </c>
      <c r="AC6" s="75">
        <v>25</v>
      </c>
      <c r="AD6" s="75">
        <v>25</v>
      </c>
      <c r="AE6" s="75">
        <v>25</v>
      </c>
      <c r="AF6" s="75">
        <v>25</v>
      </c>
      <c r="AG6" s="75">
        <v>25</v>
      </c>
      <c r="AH6" s="75">
        <v>24</v>
      </c>
      <c r="AI6" s="76">
        <v>24</v>
      </c>
      <c r="AJ6" s="76">
        <v>23</v>
      </c>
      <c r="AK6" s="76">
        <v>21</v>
      </c>
      <c r="AL6" s="76">
        <v>21</v>
      </c>
      <c r="AM6" s="76">
        <v>21</v>
      </c>
      <c r="AN6" s="76">
        <v>21</v>
      </c>
      <c r="AO6" s="76">
        <v>20</v>
      </c>
      <c r="AP6" s="76">
        <v>21</v>
      </c>
      <c r="AQ6" s="76">
        <v>21</v>
      </c>
      <c r="AR6" s="76">
        <v>21</v>
      </c>
      <c r="AS6" s="76">
        <v>20</v>
      </c>
      <c r="AT6" s="76">
        <v>19</v>
      </c>
      <c r="AU6" s="76">
        <v>19</v>
      </c>
      <c r="AV6" s="76">
        <v>22</v>
      </c>
      <c r="AW6" s="76">
        <v>22</v>
      </c>
      <c r="AX6" s="76">
        <v>22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19</v>
      </c>
      <c r="AI7" s="75">
        <v>19</v>
      </c>
      <c r="AJ7" s="75">
        <v>20</v>
      </c>
      <c r="AK7" s="75">
        <v>24</v>
      </c>
      <c r="AL7" s="75">
        <v>24</v>
      </c>
      <c r="AM7" s="75">
        <v>24</v>
      </c>
      <c r="AN7" s="75">
        <v>24</v>
      </c>
      <c r="AO7" s="75">
        <v>24</v>
      </c>
      <c r="AP7" s="75">
        <v>24</v>
      </c>
      <c r="AQ7" s="75">
        <v>11</v>
      </c>
      <c r="AR7" s="75">
        <v>11</v>
      </c>
      <c r="AS7" s="75">
        <v>2</v>
      </c>
      <c r="AT7" s="75">
        <v>1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"&amp;RIGHT(CELL("filename",'THE AVENUE'!A1),LEN(CELL("filename",'THE AVENUE'!A1))-FIND("]",CELL("filename",'THE AVENUE'!A1)))&amp;", St Margarets"</f>
        <v>Location: THE AVENUE,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THE AVENUE,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>
        <v>13</v>
      </c>
      <c r="AI8" s="75">
        <v>15</v>
      </c>
      <c r="AJ8" s="75">
        <v>14</v>
      </c>
      <c r="AK8" s="75">
        <v>12</v>
      </c>
      <c r="AL8" s="75">
        <v>12</v>
      </c>
      <c r="AM8" s="75">
        <v>13</v>
      </c>
      <c r="AN8" s="75">
        <v>14</v>
      </c>
      <c r="AO8" s="75">
        <v>14</v>
      </c>
      <c r="AP8" s="75">
        <v>12</v>
      </c>
      <c r="AQ8" s="75">
        <v>12</v>
      </c>
      <c r="AR8" s="75">
        <v>12</v>
      </c>
      <c r="AS8" s="75">
        <v>10</v>
      </c>
      <c r="AT8" s="75">
        <v>8</v>
      </c>
      <c r="AU8" s="75">
        <v>7</v>
      </c>
      <c r="AV8" s="75">
        <v>5</v>
      </c>
      <c r="AW8" s="75">
        <v>3</v>
      </c>
      <c r="AX8" s="75">
        <v>2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60</v>
      </c>
      <c r="D11" s="48" t="s">
        <v>59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60</v>
      </c>
      <c r="P11" s="48" t="s">
        <v>59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33</v>
      </c>
      <c r="AB11" s="75">
        <v>24</v>
      </c>
      <c r="AC11" s="75">
        <v>38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62</v>
      </c>
      <c r="C12" s="49">
        <v>3</v>
      </c>
      <c r="D12" s="49">
        <v>2</v>
      </c>
      <c r="E12" s="51">
        <f>SUM(C12:D12)</f>
        <v>5</v>
      </c>
      <c r="F12"/>
      <c r="G12"/>
      <c r="H12"/>
      <c r="I12"/>
      <c r="J12"/>
      <c r="K12"/>
      <c r="L12"/>
      <c r="M12"/>
      <c r="N12" s="47">
        <v>62</v>
      </c>
      <c r="O12" s="49">
        <v>3</v>
      </c>
      <c r="P12" s="49">
        <v>2</v>
      </c>
      <c r="Q12" s="51">
        <f>SUM(O12:P12)</f>
        <v>5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7</v>
      </c>
      <c r="AB15" s="75">
        <v>10</v>
      </c>
      <c r="AC15" s="75">
        <v>13</v>
      </c>
      <c r="AD15" s="75">
        <v>11</v>
      </c>
      <c r="AE15" s="75">
        <v>13</v>
      </c>
      <c r="AF15" s="75">
        <v>13</v>
      </c>
      <c r="AG15" s="75">
        <v>14</v>
      </c>
      <c r="AH15" s="75">
        <v>16</v>
      </c>
      <c r="AI15" s="75">
        <v>17</v>
      </c>
      <c r="AJ15" s="75">
        <v>19</v>
      </c>
      <c r="AK15" s="75">
        <v>19</v>
      </c>
      <c r="AL15" s="75">
        <v>19</v>
      </c>
      <c r="AM15" s="75">
        <v>27</v>
      </c>
      <c r="AN15" s="75">
        <v>27</v>
      </c>
      <c r="AO15" s="75">
        <v>27</v>
      </c>
      <c r="AP15" s="75">
        <v>27</v>
      </c>
      <c r="AQ15" s="75">
        <v>27</v>
      </c>
      <c r="AR15" s="75">
        <v>27</v>
      </c>
      <c r="AS15" s="75">
        <v>27</v>
      </c>
      <c r="AT15" s="75">
        <v>27</v>
      </c>
      <c r="AU15" s="75">
        <v>27</v>
      </c>
      <c r="AV15" s="75">
        <v>27</v>
      </c>
      <c r="AW15" s="75">
        <v>26</v>
      </c>
      <c r="AX15" s="75">
        <v>25</v>
      </c>
      <c r="AY15" s="77">
        <v>22</v>
      </c>
      <c r="AZ15" s="77">
        <v>23</v>
      </c>
      <c r="BA15" s="77">
        <v>23</v>
      </c>
      <c r="BB15" s="77">
        <v>21</v>
      </c>
      <c r="BC15" s="77">
        <v>20</v>
      </c>
      <c r="BD15" s="77">
        <v>19</v>
      </c>
      <c r="BE15" s="77">
        <v>21</v>
      </c>
      <c r="BF15" s="77">
        <v>23</v>
      </c>
      <c r="BG15" s="77">
        <v>23</v>
      </c>
      <c r="BH15" s="77">
        <v>24</v>
      </c>
      <c r="BI15" s="77">
        <v>24</v>
      </c>
      <c r="BJ15" s="77">
        <v>24</v>
      </c>
    </row>
    <row r="16" spans="1:62" s="77" customFormat="1" x14ac:dyDescent="0.25">
      <c r="A16"/>
      <c r="B16" t="s">
        <v>70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Shared Use - Operational hours 7am-7pm: Loading (20 min) or Blue Badge holders (3hrs)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11</v>
      </c>
      <c r="AB17" s="75">
        <v>36</v>
      </c>
      <c r="AC17" s="75">
        <v>39</v>
      </c>
      <c r="AD17" s="75">
        <v>35</v>
      </c>
      <c r="AE17" s="75">
        <v>23</v>
      </c>
      <c r="AF17" s="75">
        <v>17</v>
      </c>
      <c r="AG17" s="75">
        <v>13</v>
      </c>
      <c r="AH17" s="75">
        <v>10</v>
      </c>
      <c r="AI17" s="75">
        <v>9</v>
      </c>
      <c r="AJ17" s="75">
        <v>10</v>
      </c>
      <c r="AK17" s="75">
        <v>9</v>
      </c>
      <c r="AL17" s="75">
        <v>9</v>
      </c>
      <c r="AM17" s="75">
        <v>1</v>
      </c>
      <c r="AN17" s="75"/>
      <c r="AO17" s="75"/>
      <c r="AP17" s="75"/>
      <c r="AQ17" s="75"/>
      <c r="AR17" s="75"/>
      <c r="AS17" s="75"/>
      <c r="AT17" s="75"/>
      <c r="AU17" s="75"/>
      <c r="AV17" s="75">
        <v>1</v>
      </c>
      <c r="AW17" s="75">
        <v>5</v>
      </c>
      <c r="AX17" s="75">
        <v>5</v>
      </c>
      <c r="AY17" s="77">
        <v>18</v>
      </c>
      <c r="AZ17" s="77">
        <v>20</v>
      </c>
      <c r="BA17" s="77">
        <v>23</v>
      </c>
      <c r="BB17" s="77">
        <v>23</v>
      </c>
      <c r="BC17" s="77">
        <v>17</v>
      </c>
      <c r="BD17" s="77">
        <v>14</v>
      </c>
      <c r="BE17" s="77">
        <v>6</v>
      </c>
      <c r="BF17" s="77">
        <v>4</v>
      </c>
      <c r="BG17" s="77">
        <v>2</v>
      </c>
      <c r="BH17" s="77">
        <v>2</v>
      </c>
      <c r="BI17" s="77">
        <v>1</v>
      </c>
      <c r="BJ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48</v>
      </c>
      <c r="AB20" s="75"/>
      <c r="AC20" s="75">
        <v>99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J56"/>
  <sheetViews>
    <sheetView showGridLines="0" zoomScaleNormal="100" workbookViewId="0"/>
  </sheetViews>
  <sheetFormatPr defaultRowHeight="15" x14ac:dyDescent="0.25"/>
  <cols>
    <col min="2" max="9" width="9.85546875" customWidth="1"/>
    <col min="14" max="22" width="10" customWidth="1"/>
    <col min="25" max="26" width="9.140625" style="45"/>
    <col min="27" max="260" width="9.140625" style="77"/>
    <col min="261" max="263" width="7.7109375" style="77" customWidth="1"/>
    <col min="264" max="272" width="9.140625" style="77"/>
    <col min="273" max="275" width="7.7109375" style="77" customWidth="1"/>
    <col min="276" max="516" width="9.140625" style="77"/>
    <col min="517" max="519" width="7.7109375" style="77" customWidth="1"/>
    <col min="520" max="528" width="9.140625" style="77"/>
    <col min="529" max="531" width="7.7109375" style="77" customWidth="1"/>
    <col min="532" max="772" width="9.140625" style="77"/>
    <col min="773" max="775" width="7.7109375" style="77" customWidth="1"/>
    <col min="776" max="784" width="9.140625" style="77"/>
    <col min="785" max="787" width="7.7109375" style="77" customWidth="1"/>
    <col min="788" max="1028" width="9.140625" style="77"/>
    <col min="1029" max="1031" width="7.7109375" style="77" customWidth="1"/>
    <col min="1032" max="1040" width="9.140625" style="77"/>
    <col min="1041" max="1043" width="7.7109375" style="77" customWidth="1"/>
    <col min="1044" max="1284" width="9.140625" style="77"/>
    <col min="1285" max="1287" width="7.7109375" style="77" customWidth="1"/>
    <col min="1288" max="1296" width="9.140625" style="77"/>
    <col min="1297" max="1299" width="7.7109375" style="77" customWidth="1"/>
    <col min="1300" max="1540" width="9.140625" style="77"/>
    <col min="1541" max="1543" width="7.7109375" style="77" customWidth="1"/>
    <col min="1544" max="1552" width="9.140625" style="77"/>
    <col min="1553" max="1555" width="7.7109375" style="77" customWidth="1"/>
    <col min="1556" max="1796" width="9.140625" style="77"/>
    <col min="1797" max="1799" width="7.7109375" style="77" customWidth="1"/>
    <col min="1800" max="1808" width="9.140625" style="77"/>
    <col min="1809" max="1811" width="7.7109375" style="77" customWidth="1"/>
    <col min="1812" max="2052" width="9.140625" style="77"/>
    <col min="2053" max="2055" width="7.7109375" style="77" customWidth="1"/>
    <col min="2056" max="2064" width="9.140625" style="77"/>
    <col min="2065" max="2067" width="7.7109375" style="77" customWidth="1"/>
    <col min="2068" max="2308" width="9.140625" style="77"/>
    <col min="2309" max="2311" width="7.7109375" style="77" customWidth="1"/>
    <col min="2312" max="2320" width="9.140625" style="77"/>
    <col min="2321" max="2323" width="7.7109375" style="77" customWidth="1"/>
    <col min="2324" max="2564" width="9.140625" style="77"/>
    <col min="2565" max="2567" width="7.7109375" style="77" customWidth="1"/>
    <col min="2568" max="2576" width="9.140625" style="77"/>
    <col min="2577" max="2579" width="7.7109375" style="77" customWidth="1"/>
    <col min="2580" max="2820" width="9.140625" style="77"/>
    <col min="2821" max="2823" width="7.7109375" style="77" customWidth="1"/>
    <col min="2824" max="2832" width="9.140625" style="77"/>
    <col min="2833" max="2835" width="7.7109375" style="77" customWidth="1"/>
    <col min="2836" max="3076" width="9.140625" style="77"/>
    <col min="3077" max="3079" width="7.7109375" style="77" customWidth="1"/>
    <col min="3080" max="3088" width="9.140625" style="77"/>
    <col min="3089" max="3091" width="7.7109375" style="77" customWidth="1"/>
    <col min="3092" max="3332" width="9.140625" style="77"/>
    <col min="3333" max="3335" width="7.7109375" style="77" customWidth="1"/>
    <col min="3336" max="3344" width="9.140625" style="77"/>
    <col min="3345" max="3347" width="7.7109375" style="77" customWidth="1"/>
    <col min="3348" max="3588" width="9.140625" style="77"/>
    <col min="3589" max="3591" width="7.7109375" style="77" customWidth="1"/>
    <col min="3592" max="3600" width="9.140625" style="77"/>
    <col min="3601" max="3603" width="7.7109375" style="77" customWidth="1"/>
    <col min="3604" max="3844" width="9.140625" style="77"/>
    <col min="3845" max="3847" width="7.7109375" style="77" customWidth="1"/>
    <col min="3848" max="3856" width="9.140625" style="77"/>
    <col min="3857" max="3859" width="7.7109375" style="77" customWidth="1"/>
    <col min="3860" max="4100" width="9.140625" style="77"/>
    <col min="4101" max="4103" width="7.7109375" style="77" customWidth="1"/>
    <col min="4104" max="4112" width="9.140625" style="77"/>
    <col min="4113" max="4115" width="7.7109375" style="77" customWidth="1"/>
    <col min="4116" max="4356" width="9.140625" style="77"/>
    <col min="4357" max="4359" width="7.7109375" style="77" customWidth="1"/>
    <col min="4360" max="4368" width="9.140625" style="77"/>
    <col min="4369" max="4371" width="7.7109375" style="77" customWidth="1"/>
    <col min="4372" max="4612" width="9.140625" style="77"/>
    <col min="4613" max="4615" width="7.7109375" style="77" customWidth="1"/>
    <col min="4616" max="4624" width="9.140625" style="77"/>
    <col min="4625" max="4627" width="7.7109375" style="77" customWidth="1"/>
    <col min="4628" max="4868" width="9.140625" style="77"/>
    <col min="4869" max="4871" width="7.7109375" style="77" customWidth="1"/>
    <col min="4872" max="4880" width="9.140625" style="77"/>
    <col min="4881" max="4883" width="7.7109375" style="77" customWidth="1"/>
    <col min="4884" max="5124" width="9.140625" style="77"/>
    <col min="5125" max="5127" width="7.7109375" style="77" customWidth="1"/>
    <col min="5128" max="5136" width="9.140625" style="77"/>
    <col min="5137" max="5139" width="7.7109375" style="77" customWidth="1"/>
    <col min="5140" max="5380" width="9.140625" style="77"/>
    <col min="5381" max="5383" width="7.7109375" style="77" customWidth="1"/>
    <col min="5384" max="5392" width="9.140625" style="77"/>
    <col min="5393" max="5395" width="7.7109375" style="77" customWidth="1"/>
    <col min="5396" max="5636" width="9.140625" style="77"/>
    <col min="5637" max="5639" width="7.7109375" style="77" customWidth="1"/>
    <col min="5640" max="5648" width="9.140625" style="77"/>
    <col min="5649" max="5651" width="7.7109375" style="77" customWidth="1"/>
    <col min="5652" max="5892" width="9.140625" style="77"/>
    <col min="5893" max="5895" width="7.7109375" style="77" customWidth="1"/>
    <col min="5896" max="5904" width="9.140625" style="77"/>
    <col min="5905" max="5907" width="7.7109375" style="77" customWidth="1"/>
    <col min="5908" max="6148" width="9.140625" style="77"/>
    <col min="6149" max="6151" width="7.7109375" style="77" customWidth="1"/>
    <col min="6152" max="6160" width="9.140625" style="77"/>
    <col min="6161" max="6163" width="7.7109375" style="77" customWidth="1"/>
    <col min="6164" max="6404" width="9.140625" style="77"/>
    <col min="6405" max="6407" width="7.7109375" style="77" customWidth="1"/>
    <col min="6408" max="6416" width="9.140625" style="77"/>
    <col min="6417" max="6419" width="7.7109375" style="77" customWidth="1"/>
    <col min="6420" max="6660" width="9.140625" style="77"/>
    <col min="6661" max="6663" width="7.7109375" style="77" customWidth="1"/>
    <col min="6664" max="6672" width="9.140625" style="77"/>
    <col min="6673" max="6675" width="7.7109375" style="77" customWidth="1"/>
    <col min="6676" max="6916" width="9.140625" style="77"/>
    <col min="6917" max="6919" width="7.7109375" style="77" customWidth="1"/>
    <col min="6920" max="6928" width="9.140625" style="77"/>
    <col min="6929" max="6931" width="7.7109375" style="77" customWidth="1"/>
    <col min="6932" max="7172" width="9.140625" style="77"/>
    <col min="7173" max="7175" width="7.7109375" style="77" customWidth="1"/>
    <col min="7176" max="7184" width="9.140625" style="77"/>
    <col min="7185" max="7187" width="7.7109375" style="77" customWidth="1"/>
    <col min="7188" max="7428" width="9.140625" style="77"/>
    <col min="7429" max="7431" width="7.7109375" style="77" customWidth="1"/>
    <col min="7432" max="7440" width="9.140625" style="77"/>
    <col min="7441" max="7443" width="7.7109375" style="77" customWidth="1"/>
    <col min="7444" max="7684" width="9.140625" style="77"/>
    <col min="7685" max="7687" width="7.7109375" style="77" customWidth="1"/>
    <col min="7688" max="7696" width="9.140625" style="77"/>
    <col min="7697" max="7699" width="7.7109375" style="77" customWidth="1"/>
    <col min="7700" max="7940" width="9.140625" style="77"/>
    <col min="7941" max="7943" width="7.7109375" style="77" customWidth="1"/>
    <col min="7944" max="7952" width="9.140625" style="77"/>
    <col min="7953" max="7955" width="7.7109375" style="77" customWidth="1"/>
    <col min="7956" max="8196" width="9.140625" style="77"/>
    <col min="8197" max="8199" width="7.7109375" style="77" customWidth="1"/>
    <col min="8200" max="8208" width="9.140625" style="77"/>
    <col min="8209" max="8211" width="7.7109375" style="77" customWidth="1"/>
    <col min="8212" max="8452" width="9.140625" style="77"/>
    <col min="8453" max="8455" width="7.7109375" style="77" customWidth="1"/>
    <col min="8456" max="8464" width="9.140625" style="77"/>
    <col min="8465" max="8467" width="7.7109375" style="77" customWidth="1"/>
    <col min="8468" max="8708" width="9.140625" style="77"/>
    <col min="8709" max="8711" width="7.7109375" style="77" customWidth="1"/>
    <col min="8712" max="8720" width="9.140625" style="77"/>
    <col min="8721" max="8723" width="7.7109375" style="77" customWidth="1"/>
    <col min="8724" max="8964" width="9.140625" style="77"/>
    <col min="8965" max="8967" width="7.7109375" style="77" customWidth="1"/>
    <col min="8968" max="8976" width="9.140625" style="77"/>
    <col min="8977" max="8979" width="7.7109375" style="77" customWidth="1"/>
    <col min="8980" max="9220" width="9.140625" style="77"/>
    <col min="9221" max="9223" width="7.7109375" style="77" customWidth="1"/>
    <col min="9224" max="9232" width="9.140625" style="77"/>
    <col min="9233" max="9235" width="7.7109375" style="77" customWidth="1"/>
    <col min="9236" max="9476" width="9.140625" style="77"/>
    <col min="9477" max="9479" width="7.7109375" style="77" customWidth="1"/>
    <col min="9480" max="9488" width="9.140625" style="77"/>
    <col min="9489" max="9491" width="7.7109375" style="77" customWidth="1"/>
    <col min="9492" max="9732" width="9.140625" style="77"/>
    <col min="9733" max="9735" width="7.7109375" style="77" customWidth="1"/>
    <col min="9736" max="9744" width="9.140625" style="77"/>
    <col min="9745" max="9747" width="7.7109375" style="77" customWidth="1"/>
    <col min="9748" max="9988" width="9.140625" style="77"/>
    <col min="9989" max="9991" width="7.7109375" style="77" customWidth="1"/>
    <col min="9992" max="10000" width="9.140625" style="77"/>
    <col min="10001" max="10003" width="7.7109375" style="77" customWidth="1"/>
    <col min="10004" max="10244" width="9.140625" style="77"/>
    <col min="10245" max="10247" width="7.7109375" style="77" customWidth="1"/>
    <col min="10248" max="10256" width="9.140625" style="77"/>
    <col min="10257" max="10259" width="7.7109375" style="77" customWidth="1"/>
    <col min="10260" max="10500" width="9.140625" style="77"/>
    <col min="10501" max="10503" width="7.7109375" style="77" customWidth="1"/>
    <col min="10504" max="10512" width="9.140625" style="77"/>
    <col min="10513" max="10515" width="7.7109375" style="77" customWidth="1"/>
    <col min="10516" max="10756" width="9.140625" style="77"/>
    <col min="10757" max="10759" width="7.7109375" style="77" customWidth="1"/>
    <col min="10760" max="10768" width="9.140625" style="77"/>
    <col min="10769" max="10771" width="7.7109375" style="77" customWidth="1"/>
    <col min="10772" max="11012" width="9.140625" style="77"/>
    <col min="11013" max="11015" width="7.7109375" style="77" customWidth="1"/>
    <col min="11016" max="11024" width="9.140625" style="77"/>
    <col min="11025" max="11027" width="7.7109375" style="77" customWidth="1"/>
    <col min="11028" max="11268" width="9.140625" style="77"/>
    <col min="11269" max="11271" width="7.7109375" style="77" customWidth="1"/>
    <col min="11272" max="11280" width="9.140625" style="77"/>
    <col min="11281" max="11283" width="7.7109375" style="77" customWidth="1"/>
    <col min="11284" max="11524" width="9.140625" style="77"/>
    <col min="11525" max="11527" width="7.7109375" style="77" customWidth="1"/>
    <col min="11528" max="11536" width="9.140625" style="77"/>
    <col min="11537" max="11539" width="7.7109375" style="77" customWidth="1"/>
    <col min="11540" max="11780" width="9.140625" style="77"/>
    <col min="11781" max="11783" width="7.7109375" style="77" customWidth="1"/>
    <col min="11784" max="11792" width="9.140625" style="77"/>
    <col min="11793" max="11795" width="7.7109375" style="77" customWidth="1"/>
    <col min="11796" max="12036" width="9.140625" style="77"/>
    <col min="12037" max="12039" width="7.7109375" style="77" customWidth="1"/>
    <col min="12040" max="12048" width="9.140625" style="77"/>
    <col min="12049" max="12051" width="7.7109375" style="77" customWidth="1"/>
    <col min="12052" max="12292" width="9.140625" style="77"/>
    <col min="12293" max="12295" width="7.7109375" style="77" customWidth="1"/>
    <col min="12296" max="12304" width="9.140625" style="77"/>
    <col min="12305" max="12307" width="7.7109375" style="77" customWidth="1"/>
    <col min="12308" max="12548" width="9.140625" style="77"/>
    <col min="12549" max="12551" width="7.7109375" style="77" customWidth="1"/>
    <col min="12552" max="12560" width="9.140625" style="77"/>
    <col min="12561" max="12563" width="7.7109375" style="77" customWidth="1"/>
    <col min="12564" max="12804" width="9.140625" style="77"/>
    <col min="12805" max="12807" width="7.7109375" style="77" customWidth="1"/>
    <col min="12808" max="12816" width="9.140625" style="77"/>
    <col min="12817" max="12819" width="7.7109375" style="77" customWidth="1"/>
    <col min="12820" max="13060" width="9.140625" style="77"/>
    <col min="13061" max="13063" width="7.7109375" style="77" customWidth="1"/>
    <col min="13064" max="13072" width="9.140625" style="77"/>
    <col min="13073" max="13075" width="7.7109375" style="77" customWidth="1"/>
    <col min="13076" max="13316" width="9.140625" style="77"/>
    <col min="13317" max="13319" width="7.7109375" style="77" customWidth="1"/>
    <col min="13320" max="13328" width="9.140625" style="77"/>
    <col min="13329" max="13331" width="7.7109375" style="77" customWidth="1"/>
    <col min="13332" max="13572" width="9.140625" style="77"/>
    <col min="13573" max="13575" width="7.7109375" style="77" customWidth="1"/>
    <col min="13576" max="13584" width="9.140625" style="77"/>
    <col min="13585" max="13587" width="7.7109375" style="77" customWidth="1"/>
    <col min="13588" max="13828" width="9.140625" style="77"/>
    <col min="13829" max="13831" width="7.7109375" style="77" customWidth="1"/>
    <col min="13832" max="13840" width="9.140625" style="77"/>
    <col min="13841" max="13843" width="7.7109375" style="77" customWidth="1"/>
    <col min="13844" max="14084" width="9.140625" style="77"/>
    <col min="14085" max="14087" width="7.7109375" style="77" customWidth="1"/>
    <col min="14088" max="14096" width="9.140625" style="77"/>
    <col min="14097" max="14099" width="7.7109375" style="77" customWidth="1"/>
    <col min="14100" max="14340" width="9.140625" style="77"/>
    <col min="14341" max="14343" width="7.7109375" style="77" customWidth="1"/>
    <col min="14344" max="14352" width="9.140625" style="77"/>
    <col min="14353" max="14355" width="7.7109375" style="77" customWidth="1"/>
    <col min="14356" max="14596" width="9.140625" style="77"/>
    <col min="14597" max="14599" width="7.7109375" style="77" customWidth="1"/>
    <col min="14600" max="14608" width="9.140625" style="77"/>
    <col min="14609" max="14611" width="7.7109375" style="77" customWidth="1"/>
    <col min="14612" max="14852" width="9.140625" style="77"/>
    <col min="14853" max="14855" width="7.7109375" style="77" customWidth="1"/>
    <col min="14856" max="14864" width="9.140625" style="77"/>
    <col min="14865" max="14867" width="7.7109375" style="77" customWidth="1"/>
    <col min="14868" max="15108" width="9.140625" style="77"/>
    <col min="15109" max="15111" width="7.7109375" style="77" customWidth="1"/>
    <col min="15112" max="15120" width="9.140625" style="77"/>
    <col min="15121" max="15123" width="7.7109375" style="77" customWidth="1"/>
    <col min="15124" max="15364" width="9.140625" style="77"/>
    <col min="15365" max="15367" width="7.7109375" style="77" customWidth="1"/>
    <col min="15368" max="15376" width="9.140625" style="77"/>
    <col min="15377" max="15379" width="7.7109375" style="77" customWidth="1"/>
    <col min="15380" max="15620" width="9.140625" style="77"/>
    <col min="15621" max="15623" width="7.7109375" style="77" customWidth="1"/>
    <col min="15624" max="15632" width="9.140625" style="77"/>
    <col min="15633" max="15635" width="7.7109375" style="77" customWidth="1"/>
    <col min="15636" max="15876" width="9.140625" style="77"/>
    <col min="15877" max="15879" width="7.7109375" style="77" customWidth="1"/>
    <col min="15880" max="15888" width="9.140625" style="77"/>
    <col min="15889" max="15891" width="7.7109375" style="77" customWidth="1"/>
    <col min="15892" max="16132" width="9.140625" style="77"/>
    <col min="16133" max="16135" width="7.7109375" style="77" customWidth="1"/>
    <col min="16136" max="16144" width="9.140625" style="77"/>
    <col min="16145" max="16147" width="7.7109375" style="77" customWidth="1"/>
    <col min="16148" max="16384" width="9.140625" style="77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72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732</v>
      </c>
      <c r="AB6" s="75">
        <v>732</v>
      </c>
      <c r="AC6" s="75">
        <v>732</v>
      </c>
      <c r="AD6" s="75">
        <v>732</v>
      </c>
      <c r="AE6" s="75">
        <v>732</v>
      </c>
      <c r="AF6" s="75">
        <v>727</v>
      </c>
      <c r="AG6" s="75">
        <v>713</v>
      </c>
      <c r="AH6" s="75">
        <v>628</v>
      </c>
      <c r="AI6" s="76">
        <v>568</v>
      </c>
      <c r="AJ6" s="76">
        <v>544</v>
      </c>
      <c r="AK6" s="76">
        <v>460</v>
      </c>
      <c r="AL6" s="76">
        <v>456</v>
      </c>
      <c r="AM6" s="76">
        <v>450</v>
      </c>
      <c r="AN6" s="76">
        <v>450</v>
      </c>
      <c r="AO6" s="76">
        <v>433</v>
      </c>
      <c r="AP6" s="76">
        <v>441</v>
      </c>
      <c r="AQ6" s="76">
        <v>467</v>
      </c>
      <c r="AR6" s="76">
        <v>475</v>
      </c>
      <c r="AS6" s="76">
        <v>501</v>
      </c>
      <c r="AT6" s="76">
        <v>557</v>
      </c>
      <c r="AU6" s="76">
        <v>581</v>
      </c>
      <c r="AV6" s="76">
        <v>633</v>
      </c>
      <c r="AW6" s="76">
        <v>629</v>
      </c>
      <c r="AX6" s="76">
        <v>628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44</v>
      </c>
      <c r="AI7" s="75">
        <v>108</v>
      </c>
      <c r="AJ7" s="75">
        <v>151</v>
      </c>
      <c r="AK7" s="75">
        <v>198</v>
      </c>
      <c r="AL7" s="75">
        <v>198</v>
      </c>
      <c r="AM7" s="75">
        <v>198</v>
      </c>
      <c r="AN7" s="75">
        <v>198</v>
      </c>
      <c r="AO7" s="75">
        <v>198</v>
      </c>
      <c r="AP7" s="75">
        <v>198</v>
      </c>
      <c r="AQ7" s="75">
        <v>153</v>
      </c>
      <c r="AR7" s="75">
        <v>125</v>
      </c>
      <c r="AS7" s="75">
        <v>52</v>
      </c>
      <c r="AT7" s="75">
        <v>13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"&amp;RIGHT(CELL("filename",'All Uncontrolled Roads'!A1),LEN(CELL("filename",'All Uncontrolled Roads'!A1))-FIND("]",CELL("filename",'All Uncontrolled Roads'!A1)))&amp;", St Margarets"</f>
        <v>Location: All Uncontrolled Roads,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All Uncontrolled Roads,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>
        <v>3</v>
      </c>
      <c r="AB8" s="75">
        <v>4</v>
      </c>
      <c r="AC8" s="75">
        <v>2</v>
      </c>
      <c r="AD8" s="75">
        <v>4</v>
      </c>
      <c r="AE8" s="75">
        <v>5</v>
      </c>
      <c r="AF8" s="75">
        <v>10</v>
      </c>
      <c r="AG8" s="75">
        <v>13</v>
      </c>
      <c r="AH8" s="75">
        <v>55</v>
      </c>
      <c r="AI8" s="75">
        <v>95</v>
      </c>
      <c r="AJ8" s="75">
        <v>122</v>
      </c>
      <c r="AK8" s="75">
        <v>177</v>
      </c>
      <c r="AL8" s="75">
        <v>181</v>
      </c>
      <c r="AM8" s="75">
        <v>171</v>
      </c>
      <c r="AN8" s="75">
        <v>185</v>
      </c>
      <c r="AO8" s="75">
        <v>175</v>
      </c>
      <c r="AP8" s="75">
        <v>157</v>
      </c>
      <c r="AQ8" s="75">
        <v>140</v>
      </c>
      <c r="AR8" s="75">
        <v>132</v>
      </c>
      <c r="AS8" s="75">
        <v>128</v>
      </c>
      <c r="AT8" s="75">
        <v>93</v>
      </c>
      <c r="AU8" s="75">
        <v>76</v>
      </c>
      <c r="AV8" s="75">
        <v>33</v>
      </c>
      <c r="AW8" s="75">
        <v>26</v>
      </c>
      <c r="AX8" s="75">
        <v>30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54</v>
      </c>
      <c r="C11" s="48" t="s">
        <v>4</v>
      </c>
      <c r="D11" s="48" t="s">
        <v>63</v>
      </c>
      <c r="E11" s="62" t="s">
        <v>57</v>
      </c>
      <c r="F11" s="48" t="s">
        <v>58</v>
      </c>
      <c r="G11" s="48" t="s">
        <v>59</v>
      </c>
      <c r="H11" s="48" t="s">
        <v>60</v>
      </c>
      <c r="I11" s="48" t="s">
        <v>61</v>
      </c>
      <c r="J11" s="50" t="s">
        <v>50</v>
      </c>
      <c r="K11" s="46"/>
      <c r="L11" s="36"/>
      <c r="M11" s="36"/>
      <c r="N11" s="39" t="s">
        <v>54</v>
      </c>
      <c r="O11" s="48" t="s">
        <v>4</v>
      </c>
      <c r="P11" s="48" t="s">
        <v>63</v>
      </c>
      <c r="Q11" s="62" t="s">
        <v>57</v>
      </c>
      <c r="R11" s="48" t="s">
        <v>58</v>
      </c>
      <c r="S11" s="48" t="s">
        <v>59</v>
      </c>
      <c r="T11" s="48" t="s">
        <v>60</v>
      </c>
      <c r="U11" s="48" t="s">
        <v>61</v>
      </c>
      <c r="V11" s="50" t="s">
        <v>50</v>
      </c>
      <c r="W11" s="36"/>
      <c r="X11" s="36"/>
      <c r="Y11" s="45"/>
      <c r="Z11" s="77" t="s">
        <v>45</v>
      </c>
      <c r="AA11" s="75">
        <v>1107</v>
      </c>
      <c r="AB11" s="75">
        <v>198</v>
      </c>
      <c r="AC11" s="75">
        <v>607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</v>
      </c>
      <c r="C12" s="49">
        <v>7</v>
      </c>
      <c r="D12" s="49">
        <v>1</v>
      </c>
      <c r="E12" s="49">
        <v>18</v>
      </c>
      <c r="F12" s="49">
        <v>4</v>
      </c>
      <c r="G12" s="49">
        <v>8</v>
      </c>
      <c r="H12" s="49">
        <v>29</v>
      </c>
      <c r="I12" s="49">
        <v>1169</v>
      </c>
      <c r="J12" s="51">
        <f>SUM(B12:I12)</f>
        <v>1237</v>
      </c>
      <c r="K12"/>
      <c r="L12"/>
      <c r="M12"/>
      <c r="N12" s="47">
        <v>1</v>
      </c>
      <c r="O12" s="49">
        <v>7</v>
      </c>
      <c r="P12" s="49">
        <v>1</v>
      </c>
      <c r="Q12" s="49">
        <v>18</v>
      </c>
      <c r="R12" s="49">
        <v>4</v>
      </c>
      <c r="S12" s="49">
        <v>8</v>
      </c>
      <c r="T12" s="49">
        <v>29</v>
      </c>
      <c r="U12" s="49">
        <v>1169</v>
      </c>
      <c r="V12" s="51">
        <f>SUM(N12:U12)</f>
        <v>1237</v>
      </c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/>
      <c r="C14"/>
      <c r="D14"/>
      <c r="E14"/>
      <c r="F14"/>
      <c r="G14"/>
      <c r="H14"/>
      <c r="I14"/>
      <c r="J14"/>
      <c r="K14"/>
      <c r="L14"/>
      <c r="M14"/>
      <c r="N14" s="42"/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324</v>
      </c>
      <c r="AB15" s="75">
        <v>352</v>
      </c>
      <c r="AC15" s="75">
        <v>396</v>
      </c>
      <c r="AD15" s="75">
        <v>417</v>
      </c>
      <c r="AE15" s="75">
        <v>459</v>
      </c>
      <c r="AF15" s="75">
        <v>500</v>
      </c>
      <c r="AG15" s="75">
        <v>548</v>
      </c>
      <c r="AH15" s="75">
        <v>588</v>
      </c>
      <c r="AI15" s="75">
        <v>617</v>
      </c>
      <c r="AJ15" s="75">
        <v>640</v>
      </c>
      <c r="AK15" s="75">
        <v>665</v>
      </c>
      <c r="AL15" s="75">
        <v>675</v>
      </c>
      <c r="AM15" s="75">
        <v>722</v>
      </c>
      <c r="AN15" s="75">
        <v>725</v>
      </c>
      <c r="AO15" s="75">
        <v>726</v>
      </c>
      <c r="AP15" s="75">
        <v>728</v>
      </c>
      <c r="AQ15" s="75">
        <v>728</v>
      </c>
      <c r="AR15" s="75">
        <v>727</v>
      </c>
      <c r="AS15" s="75">
        <v>724</v>
      </c>
      <c r="AT15" s="75">
        <v>718</v>
      </c>
      <c r="AU15" s="75">
        <v>711</v>
      </c>
      <c r="AV15" s="75">
        <v>695</v>
      </c>
      <c r="AW15" s="75">
        <v>675</v>
      </c>
      <c r="AX15" s="75">
        <v>640</v>
      </c>
      <c r="AY15" s="77">
        <v>558</v>
      </c>
      <c r="AZ15" s="77">
        <v>540</v>
      </c>
      <c r="BA15" s="77">
        <v>532</v>
      </c>
      <c r="BB15" s="77">
        <v>545</v>
      </c>
      <c r="BC15" s="77">
        <v>567</v>
      </c>
      <c r="BD15" s="77">
        <v>586</v>
      </c>
      <c r="BE15" s="77">
        <v>631</v>
      </c>
      <c r="BF15" s="77">
        <v>664</v>
      </c>
      <c r="BG15" s="77">
        <v>680</v>
      </c>
      <c r="BH15" s="77">
        <v>702</v>
      </c>
      <c r="BI15" s="77">
        <v>703</v>
      </c>
      <c r="BJ15" s="77">
        <v>703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340</v>
      </c>
      <c r="AB17" s="75">
        <v>368</v>
      </c>
      <c r="AC17" s="75">
        <v>340</v>
      </c>
      <c r="AD17" s="75">
        <v>290</v>
      </c>
      <c r="AE17" s="75">
        <v>242</v>
      </c>
      <c r="AF17" s="75">
        <v>199</v>
      </c>
      <c r="AG17" s="75">
        <v>142</v>
      </c>
      <c r="AH17" s="75">
        <v>111</v>
      </c>
      <c r="AI17" s="75">
        <v>96</v>
      </c>
      <c r="AJ17" s="75">
        <v>78</v>
      </c>
      <c r="AK17" s="75">
        <v>69</v>
      </c>
      <c r="AL17" s="75">
        <v>60</v>
      </c>
      <c r="AM17" s="75">
        <v>22</v>
      </c>
      <c r="AN17" s="75">
        <v>21</v>
      </c>
      <c r="AO17" s="75">
        <v>23</v>
      </c>
      <c r="AP17" s="75">
        <v>20</v>
      </c>
      <c r="AQ17" s="75">
        <v>19</v>
      </c>
      <c r="AR17" s="75">
        <v>18</v>
      </c>
      <c r="AS17" s="75">
        <v>19</v>
      </c>
      <c r="AT17" s="75">
        <v>27</v>
      </c>
      <c r="AU17" s="75">
        <v>36</v>
      </c>
      <c r="AV17" s="75">
        <v>47</v>
      </c>
      <c r="AW17" s="75">
        <v>56</v>
      </c>
      <c r="AX17" s="75">
        <v>66</v>
      </c>
      <c r="AY17" s="77">
        <v>126</v>
      </c>
      <c r="AZ17" s="77">
        <v>148</v>
      </c>
      <c r="BA17" s="77">
        <v>165</v>
      </c>
      <c r="BB17" s="77">
        <v>145</v>
      </c>
      <c r="BC17" s="77">
        <v>127</v>
      </c>
      <c r="BD17" s="77">
        <v>103</v>
      </c>
      <c r="BE17" s="77">
        <v>65</v>
      </c>
      <c r="BF17" s="77">
        <v>46</v>
      </c>
      <c r="BG17" s="77">
        <v>25</v>
      </c>
      <c r="BH17" s="77">
        <v>12</v>
      </c>
      <c r="BI17" s="77">
        <v>20</v>
      </c>
      <c r="BJ17" s="77">
        <v>22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1137</v>
      </c>
      <c r="AB20" s="75">
        <v>0</v>
      </c>
      <c r="AC20" s="75">
        <v>1132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78" orientation="portrait" horizontalDpi="300" verticalDpi="300" r:id="rId1"/>
  <headerFooter>
    <oddFooter>&amp;C&amp;P</oddFooter>
  </headerFooter>
  <colBreaks count="2" manualBreakCount="2">
    <brk id="12" max="1048575" man="1"/>
    <brk id="2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0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68</v>
      </c>
      <c r="AB6" s="75">
        <v>68</v>
      </c>
      <c r="AC6" s="75">
        <v>68</v>
      </c>
      <c r="AD6" s="75">
        <v>68</v>
      </c>
      <c r="AE6" s="75">
        <v>68</v>
      </c>
      <c r="AF6" s="75">
        <v>67</v>
      </c>
      <c r="AG6" s="75">
        <v>65</v>
      </c>
      <c r="AH6" s="75">
        <v>61</v>
      </c>
      <c r="AI6" s="76">
        <v>53</v>
      </c>
      <c r="AJ6" s="76">
        <v>46</v>
      </c>
      <c r="AK6" s="76">
        <v>39</v>
      </c>
      <c r="AL6" s="76">
        <v>39</v>
      </c>
      <c r="AM6" s="76">
        <v>42</v>
      </c>
      <c r="AN6" s="76">
        <v>41</v>
      </c>
      <c r="AO6" s="76">
        <v>41</v>
      </c>
      <c r="AP6" s="76">
        <v>40</v>
      </c>
      <c r="AQ6" s="76">
        <v>40</v>
      </c>
      <c r="AR6" s="76">
        <v>40</v>
      </c>
      <c r="AS6" s="76">
        <v>52</v>
      </c>
      <c r="AT6" s="76">
        <v>58</v>
      </c>
      <c r="AU6" s="76">
        <v>58</v>
      </c>
      <c r="AV6" s="76">
        <v>63</v>
      </c>
      <c r="AW6" s="76">
        <v>63</v>
      </c>
      <c r="AX6" s="76">
        <v>63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>
        <v>4</v>
      </c>
      <c r="AJ7" s="75">
        <v>10</v>
      </c>
      <c r="AK7" s="75">
        <v>15</v>
      </c>
      <c r="AL7" s="75">
        <v>15</v>
      </c>
      <c r="AM7" s="75">
        <v>15</v>
      </c>
      <c r="AN7" s="75">
        <v>15</v>
      </c>
      <c r="AO7" s="75">
        <v>15</v>
      </c>
      <c r="AP7" s="75">
        <v>15</v>
      </c>
      <c r="AQ7" s="75">
        <v>7</v>
      </c>
      <c r="AR7" s="75">
        <v>5</v>
      </c>
      <c r="AS7" s="75">
        <v>3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"&amp;RIGHT(CELL("filename",'AILSA AVENUE'!A1),LEN(CELL("filename",'AILSA AVENUE'!A1))-FIND("]",CELL("filename",'AILSA AVENUE'!A1)))&amp;", St Margarets"</f>
        <v>Location: AILSA AVENUE,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AILSA AVENUE,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>
        <v>2</v>
      </c>
      <c r="AI8" s="75">
        <v>6</v>
      </c>
      <c r="AJ8" s="75">
        <v>10</v>
      </c>
      <c r="AK8" s="75">
        <v>12</v>
      </c>
      <c r="AL8" s="75">
        <v>12</v>
      </c>
      <c r="AM8" s="75">
        <v>10</v>
      </c>
      <c r="AN8" s="75">
        <v>11</v>
      </c>
      <c r="AO8" s="75">
        <v>11</v>
      </c>
      <c r="AP8" s="75">
        <v>11</v>
      </c>
      <c r="AQ8" s="75">
        <v>8</v>
      </c>
      <c r="AR8" s="75">
        <v>8</v>
      </c>
      <c r="AS8" s="75">
        <v>7</v>
      </c>
      <c r="AT8" s="75">
        <v>5</v>
      </c>
      <c r="AU8" s="75">
        <v>5</v>
      </c>
      <c r="AV8" s="75"/>
      <c r="AW8" s="75"/>
      <c r="AX8" s="75">
        <v>4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60</v>
      </c>
      <c r="D11" s="48" t="s">
        <v>59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60</v>
      </c>
      <c r="P11" s="48" t="s">
        <v>59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108</v>
      </c>
      <c r="AB11" s="75">
        <v>15</v>
      </c>
      <c r="AC11" s="75">
        <v>42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62</v>
      </c>
      <c r="C12" s="49">
        <v>3</v>
      </c>
      <c r="D12" s="49">
        <v>2</v>
      </c>
      <c r="E12" s="51">
        <f>SUM(C12:D12)</f>
        <v>5</v>
      </c>
      <c r="F12"/>
      <c r="G12"/>
      <c r="H12"/>
      <c r="I12"/>
      <c r="J12"/>
      <c r="K12"/>
      <c r="L12"/>
      <c r="M12"/>
      <c r="N12" s="47">
        <v>62</v>
      </c>
      <c r="O12" s="49">
        <v>3</v>
      </c>
      <c r="P12" s="49">
        <v>2</v>
      </c>
      <c r="Q12" s="51">
        <f>SUM(O12:P12)</f>
        <v>5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32</v>
      </c>
      <c r="AB15" s="75">
        <v>31</v>
      </c>
      <c r="AC15" s="75">
        <v>34</v>
      </c>
      <c r="AD15" s="75">
        <v>34</v>
      </c>
      <c r="AE15" s="75">
        <v>39</v>
      </c>
      <c r="AF15" s="75">
        <v>42</v>
      </c>
      <c r="AG15" s="75">
        <v>42</v>
      </c>
      <c r="AH15" s="75">
        <v>44</v>
      </c>
      <c r="AI15" s="75">
        <v>58</v>
      </c>
      <c r="AJ15" s="75">
        <v>58</v>
      </c>
      <c r="AK15" s="75">
        <v>58</v>
      </c>
      <c r="AL15" s="75">
        <v>58</v>
      </c>
      <c r="AM15" s="75">
        <v>63</v>
      </c>
      <c r="AN15" s="75">
        <v>63</v>
      </c>
      <c r="AO15" s="75">
        <v>63</v>
      </c>
      <c r="AP15" s="75">
        <v>63</v>
      </c>
      <c r="AQ15" s="75">
        <v>63</v>
      </c>
      <c r="AR15" s="75">
        <v>63</v>
      </c>
      <c r="AS15" s="75">
        <v>63</v>
      </c>
      <c r="AT15" s="75">
        <v>63</v>
      </c>
      <c r="AU15" s="75">
        <v>62</v>
      </c>
      <c r="AV15" s="75">
        <v>59</v>
      </c>
      <c r="AW15" s="75">
        <v>56</v>
      </c>
      <c r="AX15" s="75">
        <v>43</v>
      </c>
      <c r="AY15" s="77">
        <v>43</v>
      </c>
      <c r="AZ15" s="77">
        <v>43</v>
      </c>
      <c r="BA15" s="77">
        <v>42</v>
      </c>
      <c r="BB15" s="77">
        <v>49</v>
      </c>
      <c r="BC15" s="77">
        <v>47</v>
      </c>
      <c r="BD15" s="77">
        <v>47</v>
      </c>
      <c r="BE15" s="77">
        <v>49</v>
      </c>
      <c r="BF15" s="77">
        <v>60</v>
      </c>
      <c r="BG15" s="77">
        <v>60</v>
      </c>
      <c r="BH15" s="77">
        <v>62</v>
      </c>
      <c r="BI15" s="77">
        <v>62</v>
      </c>
      <c r="BJ15" s="77">
        <v>62</v>
      </c>
    </row>
    <row r="16" spans="1:62" s="77" customFormat="1" x14ac:dyDescent="0.25">
      <c r="A16"/>
      <c r="B16" t="s">
        <v>70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Shared Use - Operational hours 7am-7pm: Loading (20 min) or Blue Badge holders (3hrs)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22</v>
      </c>
      <c r="AB17" s="75">
        <v>19</v>
      </c>
      <c r="AC17" s="75">
        <v>16</v>
      </c>
      <c r="AD17" s="75">
        <v>16</v>
      </c>
      <c r="AE17" s="75">
        <v>12</v>
      </c>
      <c r="AF17" s="75">
        <v>8</v>
      </c>
      <c r="AG17" s="75">
        <v>7</v>
      </c>
      <c r="AH17" s="75">
        <v>7</v>
      </c>
      <c r="AI17" s="75">
        <v>7</v>
      </c>
      <c r="AJ17" s="75">
        <v>7</v>
      </c>
      <c r="AK17" s="75">
        <v>6</v>
      </c>
      <c r="AL17" s="75">
        <v>6</v>
      </c>
      <c r="AM17" s="75">
        <v>4</v>
      </c>
      <c r="AN17" s="75">
        <v>3</v>
      </c>
      <c r="AO17" s="75">
        <v>3</v>
      </c>
      <c r="AP17" s="75">
        <v>1</v>
      </c>
      <c r="AQ17" s="75">
        <v>1</v>
      </c>
      <c r="AR17" s="75">
        <v>1</v>
      </c>
      <c r="AS17" s="75">
        <v>1</v>
      </c>
      <c r="AT17" s="75">
        <v>1</v>
      </c>
      <c r="AU17" s="75">
        <v>1</v>
      </c>
      <c r="AV17" s="75">
        <v>1</v>
      </c>
      <c r="AW17" s="75">
        <v>3</v>
      </c>
      <c r="AX17" s="75">
        <v>5</v>
      </c>
      <c r="AY17" s="77">
        <v>8</v>
      </c>
      <c r="AZ17" s="77">
        <v>8</v>
      </c>
      <c r="BA17" s="77">
        <v>8</v>
      </c>
      <c r="BB17" s="77">
        <v>9</v>
      </c>
      <c r="BC17" s="77">
        <v>6</v>
      </c>
      <c r="BD17" s="77">
        <v>6</v>
      </c>
      <c r="BE17" s="77">
        <v>5</v>
      </c>
      <c r="BF17" s="77">
        <v>2</v>
      </c>
      <c r="BG17" s="77">
        <v>2</v>
      </c>
      <c r="BH17" s="77">
        <v>1</v>
      </c>
      <c r="BI17" s="77">
        <v>3</v>
      </c>
      <c r="BJ17" s="77">
        <v>3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107</v>
      </c>
      <c r="AB20" s="75"/>
      <c r="AC20" s="75">
        <v>61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9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55</v>
      </c>
      <c r="AB6" s="75">
        <v>55</v>
      </c>
      <c r="AC6" s="75">
        <v>55</v>
      </c>
      <c r="AD6" s="75">
        <v>55</v>
      </c>
      <c r="AE6" s="75">
        <v>55</v>
      </c>
      <c r="AF6" s="75">
        <v>53</v>
      </c>
      <c r="AG6" s="75">
        <v>53</v>
      </c>
      <c r="AH6" s="75">
        <v>48</v>
      </c>
      <c r="AI6" s="76">
        <v>47</v>
      </c>
      <c r="AJ6" s="76">
        <v>48</v>
      </c>
      <c r="AK6" s="76">
        <v>43</v>
      </c>
      <c r="AL6" s="76">
        <v>43</v>
      </c>
      <c r="AM6" s="76">
        <v>38</v>
      </c>
      <c r="AN6" s="76">
        <v>39</v>
      </c>
      <c r="AO6" s="76">
        <v>41</v>
      </c>
      <c r="AP6" s="76">
        <v>43</v>
      </c>
      <c r="AQ6" s="76">
        <v>45</v>
      </c>
      <c r="AR6" s="76">
        <v>44</v>
      </c>
      <c r="AS6" s="76">
        <v>45</v>
      </c>
      <c r="AT6" s="76">
        <v>45</v>
      </c>
      <c r="AU6" s="76">
        <v>47</v>
      </c>
      <c r="AV6" s="76">
        <v>51</v>
      </c>
      <c r="AW6" s="76">
        <v>50</v>
      </c>
      <c r="AX6" s="76">
        <v>50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5</v>
      </c>
      <c r="AI7" s="75">
        <v>6</v>
      </c>
      <c r="AJ7" s="75">
        <v>7</v>
      </c>
      <c r="AK7" s="75">
        <v>13</v>
      </c>
      <c r="AL7" s="75">
        <v>13</v>
      </c>
      <c r="AM7" s="75">
        <v>13</v>
      </c>
      <c r="AN7" s="75">
        <v>13</v>
      </c>
      <c r="AO7" s="75">
        <v>13</v>
      </c>
      <c r="AP7" s="75">
        <v>13</v>
      </c>
      <c r="AQ7" s="75">
        <v>8</v>
      </c>
      <c r="AR7" s="75">
        <v>7</v>
      </c>
      <c r="AS7" s="75">
        <v>2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"&amp;RIGHT(CELL("filename",'AILSA ROAD'!A1),LEN(CELL("filename",'AILSA ROAD'!A1))-FIND("]",CELL("filename",'AILSA ROAD'!A1)))&amp;", St Margarets"</f>
        <v>Location: AILSA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AILSA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>
        <v>1</v>
      </c>
      <c r="AE8" s="75">
        <v>2</v>
      </c>
      <c r="AF8" s="75">
        <v>4</v>
      </c>
      <c r="AG8" s="75">
        <v>5</v>
      </c>
      <c r="AH8" s="75">
        <v>3</v>
      </c>
      <c r="AI8" s="75">
        <v>8</v>
      </c>
      <c r="AJ8" s="75">
        <v>13</v>
      </c>
      <c r="AK8" s="75">
        <v>15</v>
      </c>
      <c r="AL8" s="75">
        <v>21</v>
      </c>
      <c r="AM8" s="75">
        <v>16</v>
      </c>
      <c r="AN8" s="75">
        <v>19</v>
      </c>
      <c r="AO8" s="75">
        <v>18</v>
      </c>
      <c r="AP8" s="75">
        <v>15</v>
      </c>
      <c r="AQ8" s="75">
        <v>11</v>
      </c>
      <c r="AR8" s="75">
        <v>12</v>
      </c>
      <c r="AS8" s="75">
        <v>7</v>
      </c>
      <c r="AT8" s="75">
        <v>10</v>
      </c>
      <c r="AU8" s="75">
        <v>9</v>
      </c>
      <c r="AV8" s="75">
        <v>3</v>
      </c>
      <c r="AW8" s="75">
        <v>4</v>
      </c>
      <c r="AX8" s="75">
        <v>4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59</v>
      </c>
      <c r="D11" s="48" t="s">
        <v>4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59</v>
      </c>
      <c r="P11" s="48" t="s">
        <v>4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78</v>
      </c>
      <c r="AB11" s="75">
        <v>13</v>
      </c>
      <c r="AC11" s="75">
        <v>53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104</v>
      </c>
      <c r="C12" s="49">
        <v>3</v>
      </c>
      <c r="D12" s="49">
        <v>1</v>
      </c>
      <c r="E12" s="51">
        <f>SUM(B12:D12)</f>
        <v>108</v>
      </c>
      <c r="F12"/>
      <c r="G12"/>
      <c r="H12"/>
      <c r="I12"/>
      <c r="J12"/>
      <c r="K12"/>
      <c r="L12"/>
      <c r="M12"/>
      <c r="N12" s="47">
        <v>104</v>
      </c>
      <c r="O12" s="49">
        <v>3</v>
      </c>
      <c r="P12" s="49">
        <v>1</v>
      </c>
      <c r="Q12" s="51">
        <f>SUM(N12:P12)</f>
        <v>108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31</v>
      </c>
      <c r="AB15" s="75">
        <v>33</v>
      </c>
      <c r="AC15" s="75">
        <v>33</v>
      </c>
      <c r="AD15" s="75">
        <v>36</v>
      </c>
      <c r="AE15" s="75">
        <v>38</v>
      </c>
      <c r="AF15" s="75">
        <v>39</v>
      </c>
      <c r="AG15" s="75">
        <v>40</v>
      </c>
      <c r="AH15" s="75">
        <v>44</v>
      </c>
      <c r="AI15" s="75">
        <v>45</v>
      </c>
      <c r="AJ15" s="75">
        <v>45</v>
      </c>
      <c r="AK15" s="75">
        <v>47</v>
      </c>
      <c r="AL15" s="75">
        <v>49</v>
      </c>
      <c r="AM15" s="75">
        <v>51</v>
      </c>
      <c r="AN15" s="75">
        <v>52</v>
      </c>
      <c r="AO15" s="75">
        <v>52</v>
      </c>
      <c r="AP15" s="75">
        <v>53</v>
      </c>
      <c r="AQ15" s="75">
        <v>53</v>
      </c>
      <c r="AR15" s="75">
        <v>54</v>
      </c>
      <c r="AS15" s="75">
        <v>54</v>
      </c>
      <c r="AT15" s="75">
        <v>53</v>
      </c>
      <c r="AU15" s="75">
        <v>52</v>
      </c>
      <c r="AV15" s="75">
        <v>47</v>
      </c>
      <c r="AW15" s="75">
        <v>43</v>
      </c>
      <c r="AX15" s="75">
        <v>44</v>
      </c>
      <c r="AY15" s="77">
        <v>43</v>
      </c>
      <c r="AZ15" s="77">
        <v>40</v>
      </c>
      <c r="BA15" s="77">
        <v>42</v>
      </c>
      <c r="BB15" s="77">
        <v>42</v>
      </c>
      <c r="BC15" s="77">
        <v>45</v>
      </c>
      <c r="BD15" s="77">
        <v>46</v>
      </c>
      <c r="BE15" s="77">
        <v>48</v>
      </c>
      <c r="BF15" s="77">
        <v>48</v>
      </c>
      <c r="BG15" s="77">
        <v>49</v>
      </c>
      <c r="BH15" s="77">
        <v>50</v>
      </c>
      <c r="BI15" s="77">
        <v>50</v>
      </c>
      <c r="BJ15" s="77">
        <v>50</v>
      </c>
    </row>
    <row r="16" spans="1:62" s="77" customFormat="1" x14ac:dyDescent="0.25">
      <c r="A16"/>
      <c r="B16" t="s">
        <v>66</v>
      </c>
      <c r="C16"/>
      <c r="D16"/>
      <c r="E16"/>
      <c r="F16"/>
      <c r="G16"/>
      <c r="H16"/>
      <c r="I16"/>
      <c r="J16"/>
      <c r="K16"/>
      <c r="L16"/>
      <c r="M16"/>
      <c r="N16" t="s">
        <v>66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 t="s">
        <v>65</v>
      </c>
      <c r="C17"/>
      <c r="D17"/>
      <c r="E17"/>
      <c r="F17"/>
      <c r="G17"/>
      <c r="H17"/>
      <c r="I17"/>
      <c r="J17"/>
      <c r="K17"/>
      <c r="L17"/>
      <c r="M17"/>
      <c r="N17" t="s">
        <v>65</v>
      </c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17</v>
      </c>
      <c r="AB17" s="75">
        <v>19</v>
      </c>
      <c r="AC17" s="75">
        <v>17</v>
      </c>
      <c r="AD17" s="75">
        <v>15</v>
      </c>
      <c r="AE17" s="75">
        <v>11</v>
      </c>
      <c r="AF17" s="75">
        <v>8</v>
      </c>
      <c r="AG17" s="75">
        <v>7</v>
      </c>
      <c r="AH17" s="75">
        <v>7</v>
      </c>
      <c r="AI17" s="75">
        <v>3</v>
      </c>
      <c r="AJ17" s="75">
        <v>3</v>
      </c>
      <c r="AK17" s="75">
        <v>4</v>
      </c>
      <c r="AL17" s="75">
        <v>3</v>
      </c>
      <c r="AM17" s="75"/>
      <c r="AN17" s="75">
        <v>2</v>
      </c>
      <c r="AO17" s="75">
        <v>2</v>
      </c>
      <c r="AP17" s="75">
        <v>2</v>
      </c>
      <c r="AQ17" s="75">
        <v>2</v>
      </c>
      <c r="AR17" s="75">
        <v>2</v>
      </c>
      <c r="AS17" s="75">
        <v>2</v>
      </c>
      <c r="AT17" s="75">
        <v>2</v>
      </c>
      <c r="AU17" s="75">
        <v>3</v>
      </c>
      <c r="AV17" s="75">
        <v>5</v>
      </c>
      <c r="AW17" s="75">
        <v>5</v>
      </c>
      <c r="AX17" s="75">
        <v>10</v>
      </c>
      <c r="AY17" s="77">
        <v>10</v>
      </c>
      <c r="AZ17" s="77">
        <v>8</v>
      </c>
      <c r="BA17" s="77">
        <v>8</v>
      </c>
      <c r="BB17" s="77">
        <v>7</v>
      </c>
      <c r="BC17" s="77">
        <v>11</v>
      </c>
      <c r="BD17" s="77">
        <v>4</v>
      </c>
      <c r="BE17" s="77">
        <v>1</v>
      </c>
      <c r="BF17" s="77">
        <v>1</v>
      </c>
      <c r="BG17" s="77">
        <v>2</v>
      </c>
      <c r="BJ17" s="77">
        <v>3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72</v>
      </c>
      <c r="AB20" s="75"/>
      <c r="AC20" s="75">
        <v>65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7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98</v>
      </c>
      <c r="AB6" s="75">
        <v>98</v>
      </c>
      <c r="AC6" s="75">
        <v>98</v>
      </c>
      <c r="AD6" s="75">
        <v>98</v>
      </c>
      <c r="AE6" s="75">
        <v>98</v>
      </c>
      <c r="AF6" s="75">
        <v>98</v>
      </c>
      <c r="AG6" s="75">
        <v>97</v>
      </c>
      <c r="AH6" s="75">
        <v>84</v>
      </c>
      <c r="AI6" s="76">
        <v>77</v>
      </c>
      <c r="AJ6" s="76">
        <v>66</v>
      </c>
      <c r="AK6" s="76">
        <v>55</v>
      </c>
      <c r="AL6" s="76">
        <v>55</v>
      </c>
      <c r="AM6" s="76">
        <v>49</v>
      </c>
      <c r="AN6" s="76">
        <v>51</v>
      </c>
      <c r="AO6" s="76">
        <v>49</v>
      </c>
      <c r="AP6" s="76">
        <v>48</v>
      </c>
      <c r="AQ6" s="76">
        <v>51</v>
      </c>
      <c r="AR6" s="76">
        <v>51</v>
      </c>
      <c r="AS6" s="76">
        <v>49</v>
      </c>
      <c r="AT6" s="76">
        <v>50</v>
      </c>
      <c r="AU6" s="76">
        <v>57</v>
      </c>
      <c r="AV6" s="76">
        <v>63</v>
      </c>
      <c r="AW6" s="76">
        <v>63</v>
      </c>
      <c r="AX6" s="76">
        <v>63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>
        <v>2</v>
      </c>
      <c r="AI7" s="75">
        <v>6</v>
      </c>
      <c r="AJ7" s="75">
        <v>10</v>
      </c>
      <c r="AK7" s="75">
        <v>11</v>
      </c>
      <c r="AL7" s="75">
        <v>11</v>
      </c>
      <c r="AM7" s="75">
        <v>11</v>
      </c>
      <c r="AN7" s="75">
        <v>11</v>
      </c>
      <c r="AO7" s="75">
        <v>11</v>
      </c>
      <c r="AP7" s="75">
        <v>11</v>
      </c>
      <c r="AQ7" s="75">
        <v>9</v>
      </c>
      <c r="AR7" s="75">
        <v>6</v>
      </c>
      <c r="AS7" s="75">
        <v>4</v>
      </c>
      <c r="AT7" s="75">
        <v>1</v>
      </c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"&amp;RIGHT(CELL("filename",'GORDON AVENUE'!A1),LEN(CELL("filename",'GORDON AVENUE'!A1))-FIND("]",CELL("filename",'GORDON AVENUE'!A1)))&amp;", St Margarets"</f>
        <v>Location: GORDON AVENUE,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GORDON AVENUE,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>
        <v>1</v>
      </c>
      <c r="AH8" s="75">
        <v>4</v>
      </c>
      <c r="AI8" s="75">
        <v>6</v>
      </c>
      <c r="AJ8" s="75">
        <v>10</v>
      </c>
      <c r="AK8" s="75">
        <v>14</v>
      </c>
      <c r="AL8" s="75">
        <v>14</v>
      </c>
      <c r="AM8" s="75">
        <v>11</v>
      </c>
      <c r="AN8" s="75">
        <v>19</v>
      </c>
      <c r="AO8" s="75">
        <v>19</v>
      </c>
      <c r="AP8" s="75">
        <v>26</v>
      </c>
      <c r="AQ8" s="75">
        <v>21</v>
      </c>
      <c r="AR8" s="75">
        <v>21</v>
      </c>
      <c r="AS8" s="75">
        <v>15</v>
      </c>
      <c r="AT8" s="75">
        <v>11</v>
      </c>
      <c r="AU8" s="75">
        <v>5</v>
      </c>
      <c r="AV8" s="75">
        <v>3</v>
      </c>
      <c r="AW8" s="75">
        <v>3</v>
      </c>
      <c r="AX8" s="75">
        <v>4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4</v>
      </c>
      <c r="D11" s="50" t="s">
        <v>50</v>
      </c>
      <c r="E11" s="40"/>
      <c r="F11" s="36"/>
      <c r="G11" s="36"/>
      <c r="H11" s="36"/>
      <c r="I11" s="36"/>
      <c r="J11" s="36"/>
      <c r="K11" s="36"/>
      <c r="L11" s="36"/>
      <c r="M11" s="36"/>
      <c r="N11" s="39" t="str">
        <f>B11</f>
        <v>Unrestricted</v>
      </c>
      <c r="O11" s="48" t="str">
        <f>C11</f>
        <v>Disabled</v>
      </c>
      <c r="P11" s="50" t="s">
        <v>50</v>
      </c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135</v>
      </c>
      <c r="AB11" s="75">
        <v>11</v>
      </c>
      <c r="AC11" s="75">
        <v>67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92</v>
      </c>
      <c r="C12" s="49">
        <v>1</v>
      </c>
      <c r="D12" s="51">
        <f>SUM(B12:C12)</f>
        <v>93</v>
      </c>
      <c r="E12" s="41"/>
      <c r="F12"/>
      <c r="G12"/>
      <c r="H12"/>
      <c r="I12"/>
      <c r="J12"/>
      <c r="K12"/>
      <c r="L12"/>
      <c r="M12"/>
      <c r="N12" s="47">
        <v>92</v>
      </c>
      <c r="O12" s="49">
        <v>1</v>
      </c>
      <c r="P12" s="51">
        <f>SUM(N12:O12)</f>
        <v>93</v>
      </c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37</v>
      </c>
      <c r="AB15" s="75">
        <v>43</v>
      </c>
      <c r="AC15" s="75">
        <v>49</v>
      </c>
      <c r="AD15" s="75">
        <v>57</v>
      </c>
      <c r="AE15" s="75">
        <v>64</v>
      </c>
      <c r="AF15" s="75">
        <v>69</v>
      </c>
      <c r="AG15" s="75">
        <v>71</v>
      </c>
      <c r="AH15" s="75">
        <v>83</v>
      </c>
      <c r="AI15" s="75">
        <v>86</v>
      </c>
      <c r="AJ15" s="75">
        <v>86</v>
      </c>
      <c r="AK15" s="75">
        <v>92</v>
      </c>
      <c r="AL15" s="75">
        <v>93</v>
      </c>
      <c r="AM15" s="75">
        <v>95</v>
      </c>
      <c r="AN15" s="75">
        <v>95</v>
      </c>
      <c r="AO15" s="75">
        <v>95</v>
      </c>
      <c r="AP15" s="75">
        <v>95</v>
      </c>
      <c r="AQ15" s="75">
        <v>95</v>
      </c>
      <c r="AR15" s="75">
        <v>95</v>
      </c>
      <c r="AS15" s="75">
        <v>95</v>
      </c>
      <c r="AT15" s="75">
        <v>95</v>
      </c>
      <c r="AU15" s="75">
        <v>93</v>
      </c>
      <c r="AV15" s="75">
        <v>87</v>
      </c>
      <c r="AW15" s="75">
        <v>80</v>
      </c>
      <c r="AX15" s="75">
        <v>77</v>
      </c>
      <c r="AY15" s="77">
        <v>75</v>
      </c>
      <c r="AZ15" s="77">
        <v>75</v>
      </c>
      <c r="BA15" s="77">
        <v>81</v>
      </c>
      <c r="BB15" s="77">
        <v>80</v>
      </c>
      <c r="BC15" s="77">
        <v>84</v>
      </c>
      <c r="BD15" s="77">
        <v>89</v>
      </c>
      <c r="BE15" s="77">
        <v>91</v>
      </c>
      <c r="BF15" s="77">
        <v>91</v>
      </c>
      <c r="BG15" s="77">
        <v>95</v>
      </c>
      <c r="BH15" s="77">
        <v>96</v>
      </c>
      <c r="BI15" s="77">
        <v>96</v>
      </c>
      <c r="BJ15" s="77">
        <v>96</v>
      </c>
    </row>
    <row r="16" spans="1:62" s="77" customFormat="1" x14ac:dyDescent="0.25">
      <c r="A16"/>
      <c r="B16" t="s">
        <v>65</v>
      </c>
      <c r="C16"/>
      <c r="D16"/>
      <c r="E16"/>
      <c r="F16"/>
      <c r="G16"/>
      <c r="H16"/>
      <c r="I16"/>
      <c r="J16"/>
      <c r="K16"/>
      <c r="L16"/>
      <c r="M16"/>
      <c r="N16" t="s">
        <v>65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31</v>
      </c>
      <c r="AB17" s="75">
        <v>36</v>
      </c>
      <c r="AC17" s="75">
        <v>32</v>
      </c>
      <c r="AD17" s="75">
        <v>26</v>
      </c>
      <c r="AE17" s="75">
        <v>18</v>
      </c>
      <c r="AF17" s="75">
        <v>17</v>
      </c>
      <c r="AG17" s="75">
        <v>16</v>
      </c>
      <c r="AH17" s="75">
        <v>8</v>
      </c>
      <c r="AI17" s="75">
        <v>4</v>
      </c>
      <c r="AJ17" s="75">
        <v>4</v>
      </c>
      <c r="AK17" s="75">
        <v>5</v>
      </c>
      <c r="AL17" s="75">
        <v>4</v>
      </c>
      <c r="AM17" s="75">
        <v>2</v>
      </c>
      <c r="AN17" s="75">
        <v>2</v>
      </c>
      <c r="AO17" s="75">
        <v>2</v>
      </c>
      <c r="AP17" s="75">
        <v>1</v>
      </c>
      <c r="AQ17" s="75">
        <v>2</v>
      </c>
      <c r="AR17" s="75">
        <v>1</v>
      </c>
      <c r="AS17" s="75">
        <v>1</v>
      </c>
      <c r="AT17" s="75">
        <v>1</v>
      </c>
      <c r="AU17" s="75">
        <v>2</v>
      </c>
      <c r="AV17" s="75">
        <v>2</v>
      </c>
      <c r="AW17" s="75">
        <v>2</v>
      </c>
      <c r="AX17" s="75">
        <v>4</v>
      </c>
      <c r="AY17" s="77">
        <v>4</v>
      </c>
      <c r="AZ17" s="77">
        <v>4</v>
      </c>
      <c r="BA17" s="77">
        <v>9</v>
      </c>
      <c r="BB17" s="77">
        <v>9</v>
      </c>
      <c r="BC17" s="77">
        <v>6</v>
      </c>
      <c r="BD17" s="77">
        <v>6</v>
      </c>
      <c r="BE17" s="77">
        <v>3</v>
      </c>
      <c r="BF17" s="77">
        <v>2</v>
      </c>
      <c r="BG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147</v>
      </c>
      <c r="AB20" s="75"/>
      <c r="AC20" s="75">
        <v>84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17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150</v>
      </c>
      <c r="AB6" s="75">
        <v>150</v>
      </c>
      <c r="AC6" s="75">
        <v>150</v>
      </c>
      <c r="AD6" s="75">
        <v>150</v>
      </c>
      <c r="AE6" s="75">
        <v>150</v>
      </c>
      <c r="AF6" s="75">
        <v>150</v>
      </c>
      <c r="AG6" s="75">
        <v>148</v>
      </c>
      <c r="AH6" s="75">
        <v>121</v>
      </c>
      <c r="AI6" s="76">
        <v>111</v>
      </c>
      <c r="AJ6" s="76">
        <v>111</v>
      </c>
      <c r="AK6" s="76">
        <v>77</v>
      </c>
      <c r="AL6" s="76">
        <v>75</v>
      </c>
      <c r="AM6" s="76">
        <v>78</v>
      </c>
      <c r="AN6" s="76">
        <v>78</v>
      </c>
      <c r="AO6" s="76">
        <v>75</v>
      </c>
      <c r="AP6" s="76">
        <v>80</v>
      </c>
      <c r="AQ6" s="76">
        <v>85</v>
      </c>
      <c r="AR6" s="76">
        <v>84</v>
      </c>
      <c r="AS6" s="76">
        <v>87</v>
      </c>
      <c r="AT6" s="76">
        <v>111</v>
      </c>
      <c r="AU6" s="76">
        <v>117</v>
      </c>
      <c r="AV6" s="76">
        <v>133</v>
      </c>
      <c r="AW6" s="76">
        <v>133</v>
      </c>
      <c r="AX6" s="76">
        <v>133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>
        <v>8</v>
      </c>
      <c r="AL7" s="75">
        <v>8</v>
      </c>
      <c r="AM7" s="75">
        <v>8</v>
      </c>
      <c r="AN7" s="75">
        <v>8</v>
      </c>
      <c r="AO7" s="75">
        <v>8</v>
      </c>
      <c r="AP7" s="75">
        <v>8</v>
      </c>
      <c r="AQ7" s="75">
        <v>8</v>
      </c>
      <c r="AR7" s="75">
        <v>7</v>
      </c>
      <c r="AS7" s="75">
        <v>2</v>
      </c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"&amp;RIGHT(CELL("filename",'HALIBURTON ROAD'!A1),LEN(CELL("filename",'HALIBURTON ROAD'!A1))-FIND("]",CELL("filename",'HALIBURTON ROAD'!A1)))&amp;", St Margarets"</f>
        <v>Location: HALIBURTON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HALIBURTON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>
        <v>1</v>
      </c>
      <c r="AB8" s="75">
        <v>1</v>
      </c>
      <c r="AC8" s="75">
        <v>1</v>
      </c>
      <c r="AD8" s="75">
        <v>1</v>
      </c>
      <c r="AE8" s="75"/>
      <c r="AF8" s="75"/>
      <c r="AG8" s="75">
        <v>1</v>
      </c>
      <c r="AH8" s="75">
        <v>7</v>
      </c>
      <c r="AI8" s="75">
        <v>6</v>
      </c>
      <c r="AJ8" s="75">
        <v>6</v>
      </c>
      <c r="AK8" s="75">
        <v>10</v>
      </c>
      <c r="AL8" s="75">
        <v>11</v>
      </c>
      <c r="AM8" s="75">
        <v>20</v>
      </c>
      <c r="AN8" s="75">
        <v>28</v>
      </c>
      <c r="AO8" s="75">
        <v>27</v>
      </c>
      <c r="AP8" s="75">
        <v>33</v>
      </c>
      <c r="AQ8" s="75">
        <v>32</v>
      </c>
      <c r="AR8" s="75">
        <v>32</v>
      </c>
      <c r="AS8" s="75">
        <v>35</v>
      </c>
      <c r="AT8" s="75">
        <v>23</v>
      </c>
      <c r="AU8" s="75">
        <v>19</v>
      </c>
      <c r="AV8" s="75">
        <v>6</v>
      </c>
      <c r="AW8" s="75">
        <v>4</v>
      </c>
      <c r="AX8" s="75">
        <v>6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48" t="s">
        <v>60</v>
      </c>
      <c r="D11" s="48" t="s">
        <v>4</v>
      </c>
      <c r="E11" s="50" t="s">
        <v>50</v>
      </c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48" t="s">
        <v>60</v>
      </c>
      <c r="P11" s="48" t="s">
        <v>4</v>
      </c>
      <c r="Q11" s="50" t="s">
        <v>50</v>
      </c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243</v>
      </c>
      <c r="AB11" s="75">
        <v>8</v>
      </c>
      <c r="AC11" s="75">
        <v>82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144</v>
      </c>
      <c r="C12" s="49">
        <v>2</v>
      </c>
      <c r="D12" s="49">
        <v>2</v>
      </c>
      <c r="E12" s="51">
        <f>SUM(B12:D12)</f>
        <v>148</v>
      </c>
      <c r="F12"/>
      <c r="G12"/>
      <c r="H12"/>
      <c r="I12"/>
      <c r="J12"/>
      <c r="K12"/>
      <c r="L12"/>
      <c r="M12"/>
      <c r="N12" s="47">
        <v>144</v>
      </c>
      <c r="O12" s="49">
        <v>2</v>
      </c>
      <c r="P12" s="49">
        <v>2</v>
      </c>
      <c r="Q12" s="51">
        <f>SUM(N12:P12)</f>
        <v>148</v>
      </c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66</v>
      </c>
      <c r="AB15" s="75">
        <v>66</v>
      </c>
      <c r="AC15" s="75">
        <v>80</v>
      </c>
      <c r="AD15" s="75">
        <v>86</v>
      </c>
      <c r="AE15" s="75">
        <v>91</v>
      </c>
      <c r="AF15" s="75">
        <v>100</v>
      </c>
      <c r="AG15" s="75">
        <v>117</v>
      </c>
      <c r="AH15" s="75">
        <v>124</v>
      </c>
      <c r="AI15" s="75">
        <v>127</v>
      </c>
      <c r="AJ15" s="75">
        <v>135</v>
      </c>
      <c r="AK15" s="75">
        <v>143</v>
      </c>
      <c r="AL15" s="75">
        <v>145</v>
      </c>
      <c r="AM15" s="75">
        <v>152</v>
      </c>
      <c r="AN15" s="75">
        <v>154</v>
      </c>
      <c r="AO15" s="75">
        <v>155</v>
      </c>
      <c r="AP15" s="75">
        <v>155</v>
      </c>
      <c r="AQ15" s="75">
        <v>155</v>
      </c>
      <c r="AR15" s="75">
        <v>155</v>
      </c>
      <c r="AS15" s="75">
        <v>154</v>
      </c>
      <c r="AT15" s="75">
        <v>152</v>
      </c>
      <c r="AU15" s="75">
        <v>152</v>
      </c>
      <c r="AV15" s="75">
        <v>152</v>
      </c>
      <c r="AW15" s="75">
        <v>152</v>
      </c>
      <c r="AX15" s="75">
        <v>152</v>
      </c>
      <c r="AY15" s="77">
        <v>128</v>
      </c>
      <c r="AZ15" s="77">
        <v>120</v>
      </c>
      <c r="BA15" s="77">
        <v>111</v>
      </c>
      <c r="BB15" s="77">
        <v>115</v>
      </c>
      <c r="BC15" s="77">
        <v>120</v>
      </c>
      <c r="BD15" s="77">
        <v>126</v>
      </c>
      <c r="BE15" s="77">
        <v>145</v>
      </c>
      <c r="BF15" s="77">
        <v>150</v>
      </c>
      <c r="BG15" s="77">
        <v>150</v>
      </c>
      <c r="BH15" s="77">
        <v>152</v>
      </c>
      <c r="BI15" s="77">
        <v>152</v>
      </c>
      <c r="BJ15" s="77">
        <v>152</v>
      </c>
    </row>
    <row r="16" spans="1:62" s="77" customFormat="1" x14ac:dyDescent="0.25">
      <c r="A16"/>
      <c r="B16" t="s">
        <v>65</v>
      </c>
      <c r="C16"/>
      <c r="D16"/>
      <c r="E16"/>
      <c r="F16"/>
      <c r="G16"/>
      <c r="H16"/>
      <c r="I16"/>
      <c r="J16"/>
      <c r="K16"/>
      <c r="L16"/>
      <c r="M16"/>
      <c r="N16" t="str">
        <f>B16</f>
        <v>Disabled - Blue Badge permit holders only</v>
      </c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65</v>
      </c>
      <c r="AB17" s="75">
        <v>67</v>
      </c>
      <c r="AC17" s="75">
        <v>59</v>
      </c>
      <c r="AD17" s="75">
        <v>43</v>
      </c>
      <c r="AE17" s="75">
        <v>38</v>
      </c>
      <c r="AF17" s="75">
        <v>40</v>
      </c>
      <c r="AG17" s="75">
        <v>29</v>
      </c>
      <c r="AH17" s="75">
        <v>27</v>
      </c>
      <c r="AI17" s="75">
        <v>21</v>
      </c>
      <c r="AJ17" s="75">
        <v>14</v>
      </c>
      <c r="AK17" s="75">
        <v>10</v>
      </c>
      <c r="AL17" s="75">
        <v>8</v>
      </c>
      <c r="AM17" s="75">
        <v>5</v>
      </c>
      <c r="AN17" s="75">
        <v>5</v>
      </c>
      <c r="AO17" s="75">
        <v>5</v>
      </c>
      <c r="AP17" s="75">
        <v>5</v>
      </c>
      <c r="AQ17" s="75">
        <v>5</v>
      </c>
      <c r="AR17" s="75">
        <v>5</v>
      </c>
      <c r="AS17" s="75">
        <v>5</v>
      </c>
      <c r="AT17" s="75">
        <v>7</v>
      </c>
      <c r="AU17" s="75">
        <v>7</v>
      </c>
      <c r="AV17" s="75">
        <v>7</v>
      </c>
      <c r="AW17" s="75">
        <v>7</v>
      </c>
      <c r="AX17" s="75">
        <v>7</v>
      </c>
      <c r="AY17" s="77">
        <v>17</v>
      </c>
      <c r="AZ17" s="77">
        <v>22</v>
      </c>
      <c r="BA17" s="77">
        <v>29</v>
      </c>
      <c r="BB17" s="77">
        <v>26</v>
      </c>
      <c r="BC17" s="77">
        <v>24</v>
      </c>
      <c r="BD17" s="77">
        <v>17</v>
      </c>
      <c r="BE17" s="77">
        <v>8</v>
      </c>
      <c r="BF17" s="77">
        <v>6</v>
      </c>
      <c r="BG17" s="77">
        <v>5</v>
      </c>
      <c r="BH17" s="77">
        <v>2</v>
      </c>
      <c r="BI17" s="77">
        <v>5</v>
      </c>
      <c r="BJ17" s="77">
        <v>5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243</v>
      </c>
      <c r="AB20" s="75"/>
      <c r="AC20" s="75">
        <v>187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15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28</v>
      </c>
      <c r="AB6" s="75">
        <v>28</v>
      </c>
      <c r="AC6" s="75">
        <v>28</v>
      </c>
      <c r="AD6" s="75">
        <v>28</v>
      </c>
      <c r="AE6" s="75">
        <v>28</v>
      </c>
      <c r="AF6" s="75">
        <v>28</v>
      </c>
      <c r="AG6" s="75">
        <v>27</v>
      </c>
      <c r="AH6" s="75">
        <v>24</v>
      </c>
      <c r="AI6" s="76">
        <v>18</v>
      </c>
      <c r="AJ6" s="76">
        <v>18</v>
      </c>
      <c r="AK6" s="76">
        <v>17</v>
      </c>
      <c r="AL6" s="76">
        <v>17</v>
      </c>
      <c r="AM6" s="76">
        <v>18</v>
      </c>
      <c r="AN6" s="76">
        <v>19</v>
      </c>
      <c r="AO6" s="76">
        <v>19</v>
      </c>
      <c r="AP6" s="76">
        <v>19</v>
      </c>
      <c r="AQ6" s="76">
        <v>19</v>
      </c>
      <c r="AR6" s="76">
        <v>20</v>
      </c>
      <c r="AS6" s="76">
        <v>19</v>
      </c>
      <c r="AT6" s="76">
        <v>26</v>
      </c>
      <c r="AU6" s="76">
        <v>26</v>
      </c>
      <c r="AV6" s="76">
        <v>27</v>
      </c>
      <c r="AW6" s="76">
        <v>27</v>
      </c>
      <c r="AX6" s="76">
        <v>27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"&amp;RIGHT(CELL("filename",'HERON ROAD'!A1),LEN(CELL("filename",'HERON ROAD'!A1))-FIND("]",CELL("filename",'HERON ROAD'!A1)))&amp;", St Margarets"</f>
        <v>Location: HERON ROAD,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HERON ROAD,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/>
      <c r="AB8" s="75"/>
      <c r="AC8" s="75"/>
      <c r="AD8" s="75"/>
      <c r="AE8" s="75"/>
      <c r="AF8" s="75"/>
      <c r="AG8" s="75"/>
      <c r="AH8" s="75">
        <v>1</v>
      </c>
      <c r="AI8" s="75">
        <v>4</v>
      </c>
      <c r="AJ8" s="75">
        <v>4</v>
      </c>
      <c r="AK8" s="75">
        <v>4</v>
      </c>
      <c r="AL8" s="75">
        <v>4</v>
      </c>
      <c r="AM8" s="75">
        <v>3</v>
      </c>
      <c r="AN8" s="75">
        <v>3</v>
      </c>
      <c r="AO8" s="75">
        <v>4</v>
      </c>
      <c r="AP8" s="75">
        <v>3</v>
      </c>
      <c r="AQ8" s="75">
        <v>3</v>
      </c>
      <c r="AR8" s="75">
        <v>4</v>
      </c>
      <c r="AS8" s="75">
        <v>5</v>
      </c>
      <c r="AT8" s="75">
        <v>1</v>
      </c>
      <c r="AU8" s="75">
        <v>1</v>
      </c>
      <c r="AV8" s="75">
        <v>1</v>
      </c>
      <c r="AW8" s="75">
        <v>1</v>
      </c>
      <c r="AX8" s="75">
        <v>1</v>
      </c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50" t="s">
        <v>50</v>
      </c>
      <c r="D11" s="46"/>
      <c r="E11" s="40"/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50" t="s">
        <v>50</v>
      </c>
      <c r="P11" s="46"/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43</v>
      </c>
      <c r="AB11" s="75">
        <v>0</v>
      </c>
      <c r="AC11" s="75">
        <v>16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29</v>
      </c>
      <c r="C12" s="51">
        <f>SUM(B12)</f>
        <v>29</v>
      </c>
      <c r="D12"/>
      <c r="E12" s="41"/>
      <c r="F12"/>
      <c r="G12"/>
      <c r="H12"/>
      <c r="I12"/>
      <c r="J12"/>
      <c r="K12"/>
      <c r="L12"/>
      <c r="M12"/>
      <c r="N12" s="47">
        <v>29</v>
      </c>
      <c r="O12" s="51">
        <f>SUM(N12)</f>
        <v>29</v>
      </c>
      <c r="P12"/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">
        <v>64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15</v>
      </c>
      <c r="AB15" s="75">
        <v>15</v>
      </c>
      <c r="AC15" s="75">
        <v>18</v>
      </c>
      <c r="AD15" s="75">
        <v>19</v>
      </c>
      <c r="AE15" s="75">
        <v>20</v>
      </c>
      <c r="AF15" s="75">
        <v>20</v>
      </c>
      <c r="AG15" s="75">
        <v>24</v>
      </c>
      <c r="AH15" s="75">
        <v>24</v>
      </c>
      <c r="AI15" s="75">
        <v>24</v>
      </c>
      <c r="AJ15" s="75">
        <v>26</v>
      </c>
      <c r="AK15" s="75">
        <v>26</v>
      </c>
      <c r="AL15" s="75">
        <v>27</v>
      </c>
      <c r="AM15" s="75">
        <v>28</v>
      </c>
      <c r="AN15" s="75">
        <v>28</v>
      </c>
      <c r="AO15" s="75">
        <v>28</v>
      </c>
      <c r="AP15" s="75">
        <v>28</v>
      </c>
      <c r="AQ15" s="75">
        <v>28</v>
      </c>
      <c r="AR15" s="75">
        <v>28</v>
      </c>
      <c r="AS15" s="75">
        <v>28</v>
      </c>
      <c r="AT15" s="75">
        <v>28</v>
      </c>
      <c r="AU15" s="75">
        <v>28</v>
      </c>
      <c r="AV15" s="75">
        <v>28</v>
      </c>
      <c r="AW15" s="75">
        <v>28</v>
      </c>
      <c r="AX15" s="75">
        <v>28</v>
      </c>
      <c r="AY15" s="77">
        <v>25</v>
      </c>
      <c r="AZ15" s="77">
        <v>25</v>
      </c>
      <c r="BA15" s="77">
        <v>20</v>
      </c>
      <c r="BB15" s="77">
        <v>21</v>
      </c>
      <c r="BC15" s="77">
        <v>22</v>
      </c>
      <c r="BD15" s="77">
        <v>22</v>
      </c>
      <c r="BE15" s="77">
        <v>26</v>
      </c>
      <c r="BF15" s="77">
        <v>26</v>
      </c>
      <c r="BG15" s="77">
        <v>27</v>
      </c>
      <c r="BH15" s="77">
        <v>29</v>
      </c>
      <c r="BI15" s="77">
        <v>29</v>
      </c>
      <c r="BJ15" s="77">
        <v>29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9</v>
      </c>
      <c r="AB17" s="75">
        <v>8</v>
      </c>
      <c r="AC17" s="75">
        <v>5</v>
      </c>
      <c r="AD17" s="75">
        <v>5</v>
      </c>
      <c r="AE17" s="75">
        <v>6</v>
      </c>
      <c r="AF17" s="75">
        <v>4</v>
      </c>
      <c r="AG17" s="75">
        <v>4</v>
      </c>
      <c r="AH17" s="75">
        <v>5</v>
      </c>
      <c r="AI17" s="75">
        <v>5</v>
      </c>
      <c r="AJ17" s="75">
        <v>3</v>
      </c>
      <c r="AK17" s="75">
        <v>3</v>
      </c>
      <c r="AL17" s="75">
        <v>2</v>
      </c>
      <c r="AM17" s="75"/>
      <c r="AN17" s="75">
        <v>1</v>
      </c>
      <c r="AO17" s="75">
        <v>1</v>
      </c>
      <c r="AP17" s="75">
        <v>1</v>
      </c>
      <c r="AQ17" s="75">
        <v>1</v>
      </c>
      <c r="AR17" s="75">
        <v>1</v>
      </c>
      <c r="AS17" s="75">
        <v>1</v>
      </c>
      <c r="AT17" s="75">
        <v>1</v>
      </c>
      <c r="AU17" s="75">
        <v>1</v>
      </c>
      <c r="AV17" s="75">
        <v>1</v>
      </c>
      <c r="AW17" s="75">
        <v>1</v>
      </c>
      <c r="AX17" s="75">
        <v>1</v>
      </c>
      <c r="AY17" s="77">
        <v>1</v>
      </c>
      <c r="AZ17" s="77">
        <v>1</v>
      </c>
      <c r="BA17" s="77">
        <v>4</v>
      </c>
      <c r="BB17" s="77">
        <v>3</v>
      </c>
      <c r="BC17" s="77">
        <v>5</v>
      </c>
      <c r="BD17" s="77">
        <v>5</v>
      </c>
      <c r="BE17" s="77">
        <v>2</v>
      </c>
      <c r="BF17" s="77">
        <v>1</v>
      </c>
      <c r="BI17" s="77">
        <v>2</v>
      </c>
      <c r="BJ17" s="77">
        <v>2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42</v>
      </c>
      <c r="AB20" s="75"/>
      <c r="AC20" s="75">
        <v>25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J56"/>
  <sheetViews>
    <sheetView showGridLines="0" zoomScaleNormal="100" workbookViewId="0"/>
  </sheetViews>
  <sheetFormatPr defaultRowHeight="15" x14ac:dyDescent="0.25"/>
  <cols>
    <col min="2" max="2" width="9.5703125" customWidth="1"/>
    <col min="4" max="4" width="9.5703125" customWidth="1"/>
    <col min="5" max="7" width="7.7109375" customWidth="1"/>
    <col min="14" max="14" width="9.85546875" customWidth="1"/>
    <col min="16" max="16" width="9.7109375" customWidth="1"/>
    <col min="17" max="19" width="7.7109375" customWidth="1"/>
    <col min="25" max="260" width="9.140625" style="45"/>
    <col min="261" max="263" width="7.7109375" style="45" customWidth="1"/>
    <col min="264" max="272" width="9.140625" style="45"/>
    <col min="273" max="275" width="7.7109375" style="45" customWidth="1"/>
    <col min="276" max="516" width="9.140625" style="45"/>
    <col min="517" max="519" width="7.7109375" style="45" customWidth="1"/>
    <col min="520" max="528" width="9.140625" style="45"/>
    <col min="529" max="531" width="7.7109375" style="45" customWidth="1"/>
    <col min="532" max="772" width="9.140625" style="45"/>
    <col min="773" max="775" width="7.7109375" style="45" customWidth="1"/>
    <col min="776" max="784" width="9.140625" style="45"/>
    <col min="785" max="787" width="7.7109375" style="45" customWidth="1"/>
    <col min="788" max="1028" width="9.140625" style="45"/>
    <col min="1029" max="1031" width="7.7109375" style="45" customWidth="1"/>
    <col min="1032" max="1040" width="9.140625" style="45"/>
    <col min="1041" max="1043" width="7.7109375" style="45" customWidth="1"/>
    <col min="1044" max="1284" width="9.140625" style="45"/>
    <col min="1285" max="1287" width="7.7109375" style="45" customWidth="1"/>
    <col min="1288" max="1296" width="9.140625" style="45"/>
    <col min="1297" max="1299" width="7.7109375" style="45" customWidth="1"/>
    <col min="1300" max="1540" width="9.140625" style="45"/>
    <col min="1541" max="1543" width="7.7109375" style="45" customWidth="1"/>
    <col min="1544" max="1552" width="9.140625" style="45"/>
    <col min="1553" max="1555" width="7.7109375" style="45" customWidth="1"/>
    <col min="1556" max="1796" width="9.140625" style="45"/>
    <col min="1797" max="1799" width="7.7109375" style="45" customWidth="1"/>
    <col min="1800" max="1808" width="9.140625" style="45"/>
    <col min="1809" max="1811" width="7.7109375" style="45" customWidth="1"/>
    <col min="1812" max="2052" width="9.140625" style="45"/>
    <col min="2053" max="2055" width="7.7109375" style="45" customWidth="1"/>
    <col min="2056" max="2064" width="9.140625" style="45"/>
    <col min="2065" max="2067" width="7.7109375" style="45" customWidth="1"/>
    <col min="2068" max="2308" width="9.140625" style="45"/>
    <col min="2309" max="2311" width="7.7109375" style="45" customWidth="1"/>
    <col min="2312" max="2320" width="9.140625" style="45"/>
    <col min="2321" max="2323" width="7.7109375" style="45" customWidth="1"/>
    <col min="2324" max="2564" width="9.140625" style="45"/>
    <col min="2565" max="2567" width="7.7109375" style="45" customWidth="1"/>
    <col min="2568" max="2576" width="9.140625" style="45"/>
    <col min="2577" max="2579" width="7.7109375" style="45" customWidth="1"/>
    <col min="2580" max="2820" width="9.140625" style="45"/>
    <col min="2821" max="2823" width="7.7109375" style="45" customWidth="1"/>
    <col min="2824" max="2832" width="9.140625" style="45"/>
    <col min="2833" max="2835" width="7.7109375" style="45" customWidth="1"/>
    <col min="2836" max="3076" width="9.140625" style="45"/>
    <col min="3077" max="3079" width="7.7109375" style="45" customWidth="1"/>
    <col min="3080" max="3088" width="9.140625" style="45"/>
    <col min="3089" max="3091" width="7.7109375" style="45" customWidth="1"/>
    <col min="3092" max="3332" width="9.140625" style="45"/>
    <col min="3333" max="3335" width="7.7109375" style="45" customWidth="1"/>
    <col min="3336" max="3344" width="9.140625" style="45"/>
    <col min="3345" max="3347" width="7.7109375" style="45" customWidth="1"/>
    <col min="3348" max="3588" width="9.140625" style="45"/>
    <col min="3589" max="3591" width="7.7109375" style="45" customWidth="1"/>
    <col min="3592" max="3600" width="9.140625" style="45"/>
    <col min="3601" max="3603" width="7.7109375" style="45" customWidth="1"/>
    <col min="3604" max="3844" width="9.140625" style="45"/>
    <col min="3845" max="3847" width="7.7109375" style="45" customWidth="1"/>
    <col min="3848" max="3856" width="9.140625" style="45"/>
    <col min="3857" max="3859" width="7.7109375" style="45" customWidth="1"/>
    <col min="3860" max="4100" width="9.140625" style="45"/>
    <col min="4101" max="4103" width="7.7109375" style="45" customWidth="1"/>
    <col min="4104" max="4112" width="9.140625" style="45"/>
    <col min="4113" max="4115" width="7.7109375" style="45" customWidth="1"/>
    <col min="4116" max="4356" width="9.140625" style="45"/>
    <col min="4357" max="4359" width="7.7109375" style="45" customWidth="1"/>
    <col min="4360" max="4368" width="9.140625" style="45"/>
    <col min="4369" max="4371" width="7.7109375" style="45" customWidth="1"/>
    <col min="4372" max="4612" width="9.140625" style="45"/>
    <col min="4613" max="4615" width="7.7109375" style="45" customWidth="1"/>
    <col min="4616" max="4624" width="9.140625" style="45"/>
    <col min="4625" max="4627" width="7.7109375" style="45" customWidth="1"/>
    <col min="4628" max="4868" width="9.140625" style="45"/>
    <col min="4869" max="4871" width="7.7109375" style="45" customWidth="1"/>
    <col min="4872" max="4880" width="9.140625" style="45"/>
    <col min="4881" max="4883" width="7.7109375" style="45" customWidth="1"/>
    <col min="4884" max="5124" width="9.140625" style="45"/>
    <col min="5125" max="5127" width="7.7109375" style="45" customWidth="1"/>
    <col min="5128" max="5136" width="9.140625" style="45"/>
    <col min="5137" max="5139" width="7.7109375" style="45" customWidth="1"/>
    <col min="5140" max="5380" width="9.140625" style="45"/>
    <col min="5381" max="5383" width="7.7109375" style="45" customWidth="1"/>
    <col min="5384" max="5392" width="9.140625" style="45"/>
    <col min="5393" max="5395" width="7.7109375" style="45" customWidth="1"/>
    <col min="5396" max="5636" width="9.140625" style="45"/>
    <col min="5637" max="5639" width="7.7109375" style="45" customWidth="1"/>
    <col min="5640" max="5648" width="9.140625" style="45"/>
    <col min="5649" max="5651" width="7.7109375" style="45" customWidth="1"/>
    <col min="5652" max="5892" width="9.140625" style="45"/>
    <col min="5893" max="5895" width="7.7109375" style="45" customWidth="1"/>
    <col min="5896" max="5904" width="9.140625" style="45"/>
    <col min="5905" max="5907" width="7.7109375" style="45" customWidth="1"/>
    <col min="5908" max="6148" width="9.140625" style="45"/>
    <col min="6149" max="6151" width="7.7109375" style="45" customWidth="1"/>
    <col min="6152" max="6160" width="9.140625" style="45"/>
    <col min="6161" max="6163" width="7.7109375" style="45" customWidth="1"/>
    <col min="6164" max="6404" width="9.140625" style="45"/>
    <col min="6405" max="6407" width="7.7109375" style="45" customWidth="1"/>
    <col min="6408" max="6416" width="9.140625" style="45"/>
    <col min="6417" max="6419" width="7.7109375" style="45" customWidth="1"/>
    <col min="6420" max="6660" width="9.140625" style="45"/>
    <col min="6661" max="6663" width="7.7109375" style="45" customWidth="1"/>
    <col min="6664" max="6672" width="9.140625" style="45"/>
    <col min="6673" max="6675" width="7.7109375" style="45" customWidth="1"/>
    <col min="6676" max="6916" width="9.140625" style="45"/>
    <col min="6917" max="6919" width="7.7109375" style="45" customWidth="1"/>
    <col min="6920" max="6928" width="9.140625" style="45"/>
    <col min="6929" max="6931" width="7.7109375" style="45" customWidth="1"/>
    <col min="6932" max="7172" width="9.140625" style="45"/>
    <col min="7173" max="7175" width="7.7109375" style="45" customWidth="1"/>
    <col min="7176" max="7184" width="9.140625" style="45"/>
    <col min="7185" max="7187" width="7.7109375" style="45" customWidth="1"/>
    <col min="7188" max="7428" width="9.140625" style="45"/>
    <col min="7429" max="7431" width="7.7109375" style="45" customWidth="1"/>
    <col min="7432" max="7440" width="9.140625" style="45"/>
    <col min="7441" max="7443" width="7.7109375" style="45" customWidth="1"/>
    <col min="7444" max="7684" width="9.140625" style="45"/>
    <col min="7685" max="7687" width="7.7109375" style="45" customWidth="1"/>
    <col min="7688" max="7696" width="9.140625" style="45"/>
    <col min="7697" max="7699" width="7.7109375" style="45" customWidth="1"/>
    <col min="7700" max="7940" width="9.140625" style="45"/>
    <col min="7941" max="7943" width="7.7109375" style="45" customWidth="1"/>
    <col min="7944" max="7952" width="9.140625" style="45"/>
    <col min="7953" max="7955" width="7.7109375" style="45" customWidth="1"/>
    <col min="7956" max="8196" width="9.140625" style="45"/>
    <col min="8197" max="8199" width="7.7109375" style="45" customWidth="1"/>
    <col min="8200" max="8208" width="9.140625" style="45"/>
    <col min="8209" max="8211" width="7.7109375" style="45" customWidth="1"/>
    <col min="8212" max="8452" width="9.140625" style="45"/>
    <col min="8453" max="8455" width="7.7109375" style="45" customWidth="1"/>
    <col min="8456" max="8464" width="9.140625" style="45"/>
    <col min="8465" max="8467" width="7.7109375" style="45" customWidth="1"/>
    <col min="8468" max="8708" width="9.140625" style="45"/>
    <col min="8709" max="8711" width="7.7109375" style="45" customWidth="1"/>
    <col min="8712" max="8720" width="9.140625" style="45"/>
    <col min="8721" max="8723" width="7.7109375" style="45" customWidth="1"/>
    <col min="8724" max="8964" width="9.140625" style="45"/>
    <col min="8965" max="8967" width="7.7109375" style="45" customWidth="1"/>
    <col min="8968" max="8976" width="9.140625" style="45"/>
    <col min="8977" max="8979" width="7.7109375" style="45" customWidth="1"/>
    <col min="8980" max="9220" width="9.140625" style="45"/>
    <col min="9221" max="9223" width="7.7109375" style="45" customWidth="1"/>
    <col min="9224" max="9232" width="9.140625" style="45"/>
    <col min="9233" max="9235" width="7.7109375" style="45" customWidth="1"/>
    <col min="9236" max="9476" width="9.140625" style="45"/>
    <col min="9477" max="9479" width="7.7109375" style="45" customWidth="1"/>
    <col min="9480" max="9488" width="9.140625" style="45"/>
    <col min="9489" max="9491" width="7.7109375" style="45" customWidth="1"/>
    <col min="9492" max="9732" width="9.140625" style="45"/>
    <col min="9733" max="9735" width="7.7109375" style="45" customWidth="1"/>
    <col min="9736" max="9744" width="9.140625" style="45"/>
    <col min="9745" max="9747" width="7.7109375" style="45" customWidth="1"/>
    <col min="9748" max="9988" width="9.140625" style="45"/>
    <col min="9989" max="9991" width="7.7109375" style="45" customWidth="1"/>
    <col min="9992" max="10000" width="9.140625" style="45"/>
    <col min="10001" max="10003" width="7.7109375" style="45" customWidth="1"/>
    <col min="10004" max="10244" width="9.140625" style="45"/>
    <col min="10245" max="10247" width="7.7109375" style="45" customWidth="1"/>
    <col min="10248" max="10256" width="9.140625" style="45"/>
    <col min="10257" max="10259" width="7.7109375" style="45" customWidth="1"/>
    <col min="10260" max="10500" width="9.140625" style="45"/>
    <col min="10501" max="10503" width="7.7109375" style="45" customWidth="1"/>
    <col min="10504" max="10512" width="9.140625" style="45"/>
    <col min="10513" max="10515" width="7.7109375" style="45" customWidth="1"/>
    <col min="10516" max="10756" width="9.140625" style="45"/>
    <col min="10757" max="10759" width="7.7109375" style="45" customWidth="1"/>
    <col min="10760" max="10768" width="9.140625" style="45"/>
    <col min="10769" max="10771" width="7.7109375" style="45" customWidth="1"/>
    <col min="10772" max="11012" width="9.140625" style="45"/>
    <col min="11013" max="11015" width="7.7109375" style="45" customWidth="1"/>
    <col min="11016" max="11024" width="9.140625" style="45"/>
    <col min="11025" max="11027" width="7.7109375" style="45" customWidth="1"/>
    <col min="11028" max="11268" width="9.140625" style="45"/>
    <col min="11269" max="11271" width="7.7109375" style="45" customWidth="1"/>
    <col min="11272" max="11280" width="9.140625" style="45"/>
    <col min="11281" max="11283" width="7.7109375" style="45" customWidth="1"/>
    <col min="11284" max="11524" width="9.140625" style="45"/>
    <col min="11525" max="11527" width="7.7109375" style="45" customWidth="1"/>
    <col min="11528" max="11536" width="9.140625" style="45"/>
    <col min="11537" max="11539" width="7.7109375" style="45" customWidth="1"/>
    <col min="11540" max="11780" width="9.140625" style="45"/>
    <col min="11781" max="11783" width="7.7109375" style="45" customWidth="1"/>
    <col min="11784" max="11792" width="9.140625" style="45"/>
    <col min="11793" max="11795" width="7.7109375" style="45" customWidth="1"/>
    <col min="11796" max="12036" width="9.140625" style="45"/>
    <col min="12037" max="12039" width="7.7109375" style="45" customWidth="1"/>
    <col min="12040" max="12048" width="9.140625" style="45"/>
    <col min="12049" max="12051" width="7.7109375" style="45" customWidth="1"/>
    <col min="12052" max="12292" width="9.140625" style="45"/>
    <col min="12293" max="12295" width="7.7109375" style="45" customWidth="1"/>
    <col min="12296" max="12304" width="9.140625" style="45"/>
    <col min="12305" max="12307" width="7.7109375" style="45" customWidth="1"/>
    <col min="12308" max="12548" width="9.140625" style="45"/>
    <col min="12549" max="12551" width="7.7109375" style="45" customWidth="1"/>
    <col min="12552" max="12560" width="9.140625" style="45"/>
    <col min="12561" max="12563" width="7.7109375" style="45" customWidth="1"/>
    <col min="12564" max="12804" width="9.140625" style="45"/>
    <col min="12805" max="12807" width="7.7109375" style="45" customWidth="1"/>
    <col min="12808" max="12816" width="9.140625" style="45"/>
    <col min="12817" max="12819" width="7.7109375" style="45" customWidth="1"/>
    <col min="12820" max="13060" width="9.140625" style="45"/>
    <col min="13061" max="13063" width="7.7109375" style="45" customWidth="1"/>
    <col min="13064" max="13072" width="9.140625" style="45"/>
    <col min="13073" max="13075" width="7.7109375" style="45" customWidth="1"/>
    <col min="13076" max="13316" width="9.140625" style="45"/>
    <col min="13317" max="13319" width="7.7109375" style="45" customWidth="1"/>
    <col min="13320" max="13328" width="9.140625" style="45"/>
    <col min="13329" max="13331" width="7.7109375" style="45" customWidth="1"/>
    <col min="13332" max="13572" width="9.140625" style="45"/>
    <col min="13573" max="13575" width="7.7109375" style="45" customWidth="1"/>
    <col min="13576" max="13584" width="9.140625" style="45"/>
    <col min="13585" max="13587" width="7.7109375" style="45" customWidth="1"/>
    <col min="13588" max="13828" width="9.140625" style="45"/>
    <col min="13829" max="13831" width="7.7109375" style="45" customWidth="1"/>
    <col min="13832" max="13840" width="9.140625" style="45"/>
    <col min="13841" max="13843" width="7.7109375" style="45" customWidth="1"/>
    <col min="13844" max="14084" width="9.140625" style="45"/>
    <col min="14085" max="14087" width="7.7109375" style="45" customWidth="1"/>
    <col min="14088" max="14096" width="9.140625" style="45"/>
    <col min="14097" max="14099" width="7.7109375" style="45" customWidth="1"/>
    <col min="14100" max="14340" width="9.140625" style="45"/>
    <col min="14341" max="14343" width="7.7109375" style="45" customWidth="1"/>
    <col min="14344" max="14352" width="9.140625" style="45"/>
    <col min="14353" max="14355" width="7.7109375" style="45" customWidth="1"/>
    <col min="14356" max="14596" width="9.140625" style="45"/>
    <col min="14597" max="14599" width="7.7109375" style="45" customWidth="1"/>
    <col min="14600" max="14608" width="9.140625" style="45"/>
    <col min="14609" max="14611" width="7.7109375" style="45" customWidth="1"/>
    <col min="14612" max="14852" width="9.140625" style="45"/>
    <col min="14853" max="14855" width="7.7109375" style="45" customWidth="1"/>
    <col min="14856" max="14864" width="9.140625" style="45"/>
    <col min="14865" max="14867" width="7.7109375" style="45" customWidth="1"/>
    <col min="14868" max="15108" width="9.140625" style="45"/>
    <col min="15109" max="15111" width="7.7109375" style="45" customWidth="1"/>
    <col min="15112" max="15120" width="9.140625" style="45"/>
    <col min="15121" max="15123" width="7.7109375" style="45" customWidth="1"/>
    <col min="15124" max="15364" width="9.140625" style="45"/>
    <col min="15365" max="15367" width="7.7109375" style="45" customWidth="1"/>
    <col min="15368" max="15376" width="9.140625" style="45"/>
    <col min="15377" max="15379" width="7.7109375" style="45" customWidth="1"/>
    <col min="15380" max="15620" width="9.140625" style="45"/>
    <col min="15621" max="15623" width="7.7109375" style="45" customWidth="1"/>
    <col min="15624" max="15632" width="9.140625" style="45"/>
    <col min="15633" max="15635" width="7.7109375" style="45" customWidth="1"/>
    <col min="15636" max="15876" width="9.140625" style="45"/>
    <col min="15877" max="15879" width="7.7109375" style="45" customWidth="1"/>
    <col min="15880" max="15888" width="9.140625" style="45"/>
    <col min="15889" max="15891" width="7.7109375" style="45" customWidth="1"/>
    <col min="15892" max="16132" width="9.140625" style="45"/>
    <col min="16133" max="16135" width="7.7109375" style="45" customWidth="1"/>
    <col min="16136" max="16144" width="9.140625" style="45"/>
    <col min="16145" max="16147" width="7.7109375" style="45" customWidth="1"/>
    <col min="16148" max="16384" width="9.140625" style="45"/>
  </cols>
  <sheetData>
    <row r="1" spans="1:62" s="73" customFormat="1" ht="12.75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43"/>
    </row>
    <row r="2" spans="1:62" s="73" customFormat="1" ht="12.75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10" t="str">
        <f>'Job Details'!$C$6</f>
        <v>LB Richmond</v>
      </c>
      <c r="M2" s="8"/>
      <c r="N2" s="8"/>
      <c r="O2" s="8"/>
      <c r="P2" s="31"/>
      <c r="Q2" s="31"/>
      <c r="R2" s="31"/>
      <c r="S2" s="8"/>
      <c r="T2" s="8"/>
      <c r="U2" s="8"/>
      <c r="V2" s="8"/>
      <c r="W2" s="8"/>
      <c r="X2" s="10" t="str">
        <f>'Job Details'!$C$6</f>
        <v>LB Richmond</v>
      </c>
      <c r="Y2" s="44"/>
    </row>
    <row r="3" spans="1:62" s="73" customFormat="1" ht="12.75" customHeight="1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10" t="str">
        <f>'Job Details'!$C$7</f>
        <v>L0987 St Margarets Road</v>
      </c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10" t="str">
        <f>'Job Details'!$C$7</f>
        <v>L0987 St Margarets Road</v>
      </c>
      <c r="Y3" s="45"/>
      <c r="Z3" s="74" t="s">
        <v>22</v>
      </c>
      <c r="AA3" s="75"/>
      <c r="AB3" s="75"/>
      <c r="AC3" s="75"/>
      <c r="AD3" s="75"/>
      <c r="AE3" s="75"/>
      <c r="AF3" s="75"/>
      <c r="AG3" s="75"/>
      <c r="AH3" s="75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</row>
    <row r="4" spans="1:62" s="73" customFormat="1" ht="12.75" customHeight="1" x14ac:dyDescent="0.25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2" t="str">
        <f>'Job Details'!$C$8</f>
        <v xml:space="preserve">Uncontrolled Areas 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2" t="str">
        <f>'Job Details'!$C$8</f>
        <v xml:space="preserve">Uncontrolled Areas </v>
      </c>
      <c r="Y4" s="45"/>
      <c r="Z4" s="77"/>
      <c r="AA4" s="75"/>
      <c r="AB4" s="75"/>
      <c r="AC4" s="75"/>
      <c r="AD4" s="75"/>
      <c r="AE4" s="75"/>
      <c r="AF4" s="75"/>
      <c r="AG4" s="75"/>
      <c r="AH4" s="75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</row>
    <row r="5" spans="1:62" s="73" customFormat="1" x14ac:dyDescent="0.25">
      <c r="A5" s="33"/>
      <c r="B5" s="33"/>
      <c r="C5" s="33"/>
      <c r="D5" s="33"/>
      <c r="E5" s="33"/>
      <c r="F5" s="33"/>
      <c r="G5" s="33"/>
      <c r="H5" s="33"/>
      <c r="I5" s="33"/>
      <c r="J5" s="33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45"/>
      <c r="Z5" s="78" t="s">
        <v>41</v>
      </c>
      <c r="AA5" s="79">
        <v>0</v>
      </c>
      <c r="AB5" s="79">
        <v>4.1666666666666664E-2</v>
      </c>
      <c r="AC5" s="79">
        <v>8.3333333333333329E-2</v>
      </c>
      <c r="AD5" s="79">
        <v>0.125</v>
      </c>
      <c r="AE5" s="79">
        <v>0.16666666666666666</v>
      </c>
      <c r="AF5" s="79">
        <v>0.20833333333333331</v>
      </c>
      <c r="AG5" s="79">
        <v>0.24999999999999997</v>
      </c>
      <c r="AH5" s="79">
        <v>0.29166666666666663</v>
      </c>
      <c r="AI5" s="80">
        <v>0.33333333333333331</v>
      </c>
      <c r="AJ5" s="80">
        <v>0.375</v>
      </c>
      <c r="AK5" s="80">
        <v>0.41666666666666669</v>
      </c>
      <c r="AL5" s="80">
        <v>0.45833333333333337</v>
      </c>
      <c r="AM5" s="80">
        <v>0.5</v>
      </c>
      <c r="AN5" s="80">
        <v>0.54166666666666663</v>
      </c>
      <c r="AO5" s="80">
        <v>0.58333333333333326</v>
      </c>
      <c r="AP5" s="80">
        <v>0.62499999999999989</v>
      </c>
      <c r="AQ5" s="80">
        <v>0.66666666666666652</v>
      </c>
      <c r="AR5" s="80">
        <v>0.70833333333333315</v>
      </c>
      <c r="AS5" s="80">
        <v>0.74999999999999978</v>
      </c>
      <c r="AT5" s="80">
        <v>0.79166666666666641</v>
      </c>
      <c r="AU5" s="80">
        <v>0.83333333333333304</v>
      </c>
      <c r="AV5" s="80">
        <v>0.87499999999999967</v>
      </c>
      <c r="AW5" s="80">
        <v>0.9166666666666663</v>
      </c>
      <c r="AX5" s="80">
        <v>0.95833333333333293</v>
      </c>
    </row>
    <row r="6" spans="1:62" s="76" customFormat="1" x14ac:dyDescent="0.25">
      <c r="A6" s="33"/>
      <c r="B6" s="33"/>
      <c r="C6" s="33"/>
      <c r="D6" s="33"/>
      <c r="E6" s="33"/>
      <c r="F6" s="33"/>
      <c r="G6" s="33"/>
      <c r="H6" s="33"/>
      <c r="I6" s="33"/>
      <c r="J6" s="33"/>
      <c r="K6" s="30"/>
      <c r="L6" s="30"/>
      <c r="M6" s="30"/>
      <c r="N6" s="30"/>
      <c r="O6" s="30"/>
      <c r="P6" s="32"/>
      <c r="Q6" s="32"/>
      <c r="R6" s="32"/>
      <c r="S6" s="32"/>
      <c r="T6" s="32"/>
      <c r="U6" s="32"/>
      <c r="V6" s="32"/>
      <c r="W6" s="32"/>
      <c r="X6" s="32"/>
      <c r="Y6" s="45"/>
      <c r="Z6" s="75" t="s">
        <v>2</v>
      </c>
      <c r="AA6" s="75">
        <v>40</v>
      </c>
      <c r="AB6" s="75">
        <v>40</v>
      </c>
      <c r="AC6" s="75">
        <v>40</v>
      </c>
      <c r="AD6" s="75">
        <v>40</v>
      </c>
      <c r="AE6" s="75">
        <v>40</v>
      </c>
      <c r="AF6" s="75">
        <v>38</v>
      </c>
      <c r="AG6" s="75">
        <v>34</v>
      </c>
      <c r="AH6" s="75">
        <v>33</v>
      </c>
      <c r="AI6" s="76">
        <v>33</v>
      </c>
      <c r="AJ6" s="76">
        <v>29</v>
      </c>
      <c r="AK6" s="76">
        <v>29</v>
      </c>
      <c r="AL6" s="76">
        <v>29</v>
      </c>
      <c r="AM6" s="76">
        <v>30</v>
      </c>
      <c r="AN6" s="76">
        <v>30</v>
      </c>
      <c r="AO6" s="76">
        <v>30</v>
      </c>
      <c r="AP6" s="76">
        <v>30</v>
      </c>
      <c r="AQ6" s="76">
        <v>31</v>
      </c>
      <c r="AR6" s="76">
        <v>32</v>
      </c>
      <c r="AS6" s="76">
        <v>33</v>
      </c>
      <c r="AT6" s="76">
        <v>32</v>
      </c>
      <c r="AU6" s="76">
        <v>32</v>
      </c>
      <c r="AV6" s="76">
        <v>31</v>
      </c>
      <c r="AW6" s="76">
        <v>31</v>
      </c>
      <c r="AX6" s="76">
        <v>31</v>
      </c>
    </row>
    <row r="7" spans="1:62" s="77" customFormat="1" x14ac:dyDescent="0.25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 s="45"/>
      <c r="Z7" s="75" t="s">
        <v>42</v>
      </c>
      <c r="AA7" s="75"/>
      <c r="AB7" s="75"/>
      <c r="AC7" s="75"/>
      <c r="AD7" s="75"/>
      <c r="AE7" s="75"/>
      <c r="AF7" s="75"/>
      <c r="AG7" s="75"/>
      <c r="AH7" s="75"/>
      <c r="AI7" s="75"/>
      <c r="AJ7" s="75">
        <v>2</v>
      </c>
      <c r="AK7" s="75">
        <v>2</v>
      </c>
      <c r="AL7" s="75">
        <v>2</v>
      </c>
      <c r="AM7" s="75">
        <v>2</v>
      </c>
      <c r="AN7" s="75">
        <v>2</v>
      </c>
      <c r="AO7" s="75">
        <v>2</v>
      </c>
      <c r="AP7" s="75">
        <v>2</v>
      </c>
      <c r="AQ7" s="75">
        <v>1</v>
      </c>
      <c r="AR7" s="75"/>
      <c r="AS7" s="75"/>
      <c r="AT7" s="75"/>
      <c r="AU7" s="75"/>
      <c r="AV7" s="75"/>
      <c r="AW7" s="75"/>
      <c r="AX7" s="75"/>
    </row>
    <row r="8" spans="1:62" s="77" customFormat="1" ht="18.75" x14ac:dyDescent="0.3">
      <c r="A8"/>
      <c r="B8" s="34" t="str">
        <f ca="1">"Location: "&amp;RIGHT(CELL("filename",'KILMOREY GARDENS'!A1),LEN(CELL("filename",'KILMOREY GARDENS'!A1))-FIND("]",CELL("filename",'KILMOREY GARDENS'!A1)))&amp;", St Margarets"</f>
        <v>Location: KILMOREY GARDENS, St Margarets</v>
      </c>
      <c r="C8"/>
      <c r="D8"/>
      <c r="E8"/>
      <c r="F8"/>
      <c r="G8"/>
      <c r="H8"/>
      <c r="I8"/>
      <c r="J8"/>
      <c r="K8" s="35" t="s">
        <v>51</v>
      </c>
      <c r="L8"/>
      <c r="M8"/>
      <c r="N8" s="34" t="str">
        <f ca="1">B8</f>
        <v>Location: KILMOREY GARDENS, St Margarets</v>
      </c>
      <c r="O8"/>
      <c r="P8"/>
      <c r="Q8"/>
      <c r="R8"/>
      <c r="S8"/>
      <c r="T8"/>
      <c r="U8"/>
      <c r="V8"/>
      <c r="W8" s="35" t="s">
        <v>52</v>
      </c>
      <c r="X8"/>
      <c r="Y8" s="46"/>
      <c r="Z8" s="75" t="s">
        <v>43</v>
      </c>
      <c r="AA8" s="75">
        <v>1</v>
      </c>
      <c r="AB8" s="75"/>
      <c r="AC8" s="75"/>
      <c r="AD8" s="75"/>
      <c r="AE8" s="75"/>
      <c r="AF8" s="75"/>
      <c r="AG8" s="75"/>
      <c r="AH8" s="75"/>
      <c r="AI8" s="75"/>
      <c r="AJ8" s="75"/>
      <c r="AK8" s="75">
        <v>1</v>
      </c>
      <c r="AL8" s="75">
        <v>1</v>
      </c>
      <c r="AM8" s="75">
        <v>1</v>
      </c>
      <c r="AN8" s="75">
        <v>1</v>
      </c>
      <c r="AO8" s="75">
        <v>2</v>
      </c>
      <c r="AP8" s="75">
        <v>2</v>
      </c>
      <c r="AQ8" s="75">
        <v>2</v>
      </c>
      <c r="AR8" s="75">
        <v>2</v>
      </c>
      <c r="AS8" s="75">
        <v>1</v>
      </c>
      <c r="AT8" s="75">
        <v>2</v>
      </c>
      <c r="AU8" s="75">
        <v>2</v>
      </c>
      <c r="AV8" s="75"/>
      <c r="AW8" s="75"/>
      <c r="AX8" s="75"/>
    </row>
    <row r="9" spans="1:62" s="77" customFormat="1" ht="7.5" customHeight="1" x14ac:dyDescent="0.25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 s="4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</row>
    <row r="10" spans="1:62" s="77" customFormat="1" x14ac:dyDescent="0.25">
      <c r="A10"/>
      <c r="B10" s="37" t="s">
        <v>44</v>
      </c>
      <c r="C10" s="38"/>
      <c r="D10" s="38"/>
      <c r="E10"/>
      <c r="F10"/>
      <c r="G10"/>
      <c r="H10"/>
      <c r="I10"/>
      <c r="J10"/>
      <c r="K10"/>
      <c r="L10"/>
      <c r="M10"/>
      <c r="N10" s="37" t="s">
        <v>44</v>
      </c>
      <c r="O10" s="38"/>
      <c r="P10" s="38"/>
      <c r="Q10"/>
      <c r="R10"/>
      <c r="S10"/>
      <c r="T10"/>
      <c r="U10"/>
      <c r="V10"/>
      <c r="W10"/>
      <c r="X10"/>
      <c r="Y10" s="45"/>
      <c r="AA10" s="81" t="s">
        <v>2</v>
      </c>
      <c r="AB10" s="81" t="s">
        <v>42</v>
      </c>
      <c r="AC10" s="81" t="s">
        <v>43</v>
      </c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</row>
    <row r="11" spans="1:62" s="82" customFormat="1" ht="24" customHeight="1" x14ac:dyDescent="0.25">
      <c r="A11" s="36"/>
      <c r="B11" s="39" t="s">
        <v>61</v>
      </c>
      <c r="C11" s="50" t="s">
        <v>50</v>
      </c>
      <c r="D11" s="46"/>
      <c r="E11" s="40"/>
      <c r="F11" s="36"/>
      <c r="G11" s="36"/>
      <c r="H11" s="36"/>
      <c r="I11" s="36"/>
      <c r="J11" s="36"/>
      <c r="K11" s="36"/>
      <c r="L11" s="36"/>
      <c r="M11" s="36"/>
      <c r="N11" s="39" t="s">
        <v>61</v>
      </c>
      <c r="O11" s="50" t="s">
        <v>50</v>
      </c>
      <c r="P11" s="46"/>
      <c r="Q11" s="40"/>
      <c r="R11" s="36"/>
      <c r="S11" s="36"/>
      <c r="T11" s="36"/>
      <c r="U11" s="36"/>
      <c r="V11" s="36"/>
      <c r="W11" s="36"/>
      <c r="X11" s="36"/>
      <c r="Y11" s="45"/>
      <c r="Z11" s="77" t="s">
        <v>45</v>
      </c>
      <c r="AA11" s="75">
        <v>47</v>
      </c>
      <c r="AB11" s="75">
        <v>2</v>
      </c>
      <c r="AC11" s="75">
        <v>4</v>
      </c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</row>
    <row r="12" spans="1:62" s="77" customFormat="1" x14ac:dyDescent="0.25">
      <c r="A12"/>
      <c r="B12" s="47">
        <v>38</v>
      </c>
      <c r="C12" s="51">
        <f>SUM(B12)</f>
        <v>38</v>
      </c>
      <c r="D12"/>
      <c r="E12" s="41"/>
      <c r="F12"/>
      <c r="G12"/>
      <c r="H12"/>
      <c r="I12"/>
      <c r="J12"/>
      <c r="K12"/>
      <c r="L12"/>
      <c r="M12"/>
      <c r="N12" s="47">
        <v>38</v>
      </c>
      <c r="O12" s="51">
        <f>SUM(N12)</f>
        <v>38</v>
      </c>
      <c r="P12"/>
      <c r="Q12" s="41"/>
      <c r="R12"/>
      <c r="S12"/>
      <c r="T12"/>
      <c r="U12"/>
      <c r="V12"/>
      <c r="W12"/>
      <c r="X12"/>
      <c r="Y12" s="4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</row>
    <row r="13" spans="1:62" s="77" customFormat="1" ht="8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 s="4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</row>
    <row r="14" spans="1:62" s="77" customFormat="1" x14ac:dyDescent="0.25">
      <c r="A14"/>
      <c r="B14" s="42" t="s">
        <v>46</v>
      </c>
      <c r="C14"/>
      <c r="D14"/>
      <c r="E14"/>
      <c r="F14"/>
      <c r="G14"/>
      <c r="H14"/>
      <c r="I14"/>
      <c r="J14"/>
      <c r="K14"/>
      <c r="L14"/>
      <c r="M14"/>
      <c r="N14" s="42" t="s">
        <v>46</v>
      </c>
      <c r="O14"/>
      <c r="P14"/>
      <c r="Q14"/>
      <c r="R14"/>
      <c r="S14"/>
      <c r="T14"/>
      <c r="U14"/>
      <c r="V14"/>
      <c r="W14"/>
      <c r="X14"/>
      <c r="Y14" s="45"/>
      <c r="Z14" s="78" t="s">
        <v>47</v>
      </c>
      <c r="AA14" s="79">
        <v>0.5</v>
      </c>
      <c r="AB14" s="79">
        <v>0.54166666666666663</v>
      </c>
      <c r="AC14" s="79">
        <v>0.58333333333333326</v>
      </c>
      <c r="AD14" s="79">
        <v>0.62499999999999989</v>
      </c>
      <c r="AE14" s="79">
        <v>0.66666666666666652</v>
      </c>
      <c r="AF14" s="79">
        <v>0.70833333333333315</v>
      </c>
      <c r="AG14" s="79">
        <v>0.74999999999999978</v>
      </c>
      <c r="AH14" s="79">
        <v>0.79166666666666641</v>
      </c>
      <c r="AI14" s="79">
        <v>0.83333333333333304</v>
      </c>
      <c r="AJ14" s="79">
        <v>0.87499999999999967</v>
      </c>
      <c r="AK14" s="79">
        <v>0.9166666666666663</v>
      </c>
      <c r="AL14" s="79">
        <v>0.95833333333333293</v>
      </c>
      <c r="AM14" s="79">
        <v>0</v>
      </c>
      <c r="AN14" s="79">
        <v>4.1666666666666664E-2</v>
      </c>
      <c r="AO14" s="79">
        <v>8.3333333333333329E-2</v>
      </c>
      <c r="AP14" s="79">
        <v>0.125</v>
      </c>
      <c r="AQ14" s="79">
        <v>0.16666666666666666</v>
      </c>
      <c r="AR14" s="79">
        <v>0.20833333333333331</v>
      </c>
      <c r="AS14" s="79">
        <v>0.24999999999999997</v>
      </c>
      <c r="AT14" s="79">
        <v>0.29166666666666663</v>
      </c>
      <c r="AU14" s="79">
        <v>0.33333333333333331</v>
      </c>
      <c r="AV14" s="79">
        <v>0.375</v>
      </c>
      <c r="AW14" s="79">
        <v>0.41666666666666669</v>
      </c>
      <c r="AX14" s="79">
        <v>0.45833333333333337</v>
      </c>
      <c r="AY14" s="83">
        <v>0.5</v>
      </c>
      <c r="AZ14" s="83">
        <v>0.54166666666666663</v>
      </c>
      <c r="BA14" s="83">
        <v>0.58333333333333326</v>
      </c>
      <c r="BB14" s="83">
        <v>0.62499999999999989</v>
      </c>
      <c r="BC14" s="83">
        <v>0.66666666666666652</v>
      </c>
      <c r="BD14" s="83">
        <v>0.70833333333333315</v>
      </c>
      <c r="BE14" s="83">
        <v>0.74999999999999978</v>
      </c>
      <c r="BF14" s="83">
        <v>0.79166666666666641</v>
      </c>
      <c r="BG14" s="83">
        <v>0.83333333333333304</v>
      </c>
      <c r="BH14" s="83">
        <v>0.87499999999999967</v>
      </c>
      <c r="BI14" s="83">
        <v>0.9166666666666663</v>
      </c>
      <c r="BJ14" s="83">
        <v>0.95833333333333293</v>
      </c>
    </row>
    <row r="15" spans="1:62" s="77" customFormat="1" x14ac:dyDescent="0.25">
      <c r="A15"/>
      <c r="B15" t="s">
        <v>64</v>
      </c>
      <c r="C15"/>
      <c r="D15"/>
      <c r="E15"/>
      <c r="F15"/>
      <c r="G15"/>
      <c r="H15"/>
      <c r="I15"/>
      <c r="J15"/>
      <c r="K15"/>
      <c r="L15"/>
      <c r="M15"/>
      <c r="N15" t="str">
        <f>B15</f>
        <v>Unrestricted - Parking at any time</v>
      </c>
      <c r="O15"/>
      <c r="P15"/>
      <c r="Q15"/>
      <c r="R15"/>
      <c r="S15"/>
      <c r="T15"/>
      <c r="U15"/>
      <c r="V15"/>
      <c r="W15"/>
      <c r="X15"/>
      <c r="Y15" s="45"/>
      <c r="Z15" s="75" t="s">
        <v>2</v>
      </c>
      <c r="AA15" s="75">
        <v>20</v>
      </c>
      <c r="AB15" s="75">
        <v>23</v>
      </c>
      <c r="AC15" s="75">
        <v>23</v>
      </c>
      <c r="AD15" s="75">
        <v>25</v>
      </c>
      <c r="AE15" s="75">
        <v>30</v>
      </c>
      <c r="AF15" s="75">
        <v>30</v>
      </c>
      <c r="AG15" s="75">
        <v>35</v>
      </c>
      <c r="AH15" s="75">
        <v>38</v>
      </c>
      <c r="AI15" s="75">
        <v>38</v>
      </c>
      <c r="AJ15" s="75">
        <v>39</v>
      </c>
      <c r="AK15" s="75">
        <v>39</v>
      </c>
      <c r="AL15" s="75">
        <v>39</v>
      </c>
      <c r="AM15" s="75">
        <v>39</v>
      </c>
      <c r="AN15" s="75">
        <v>39</v>
      </c>
      <c r="AO15" s="75">
        <v>39</v>
      </c>
      <c r="AP15" s="75">
        <v>39</v>
      </c>
      <c r="AQ15" s="75">
        <v>39</v>
      </c>
      <c r="AR15" s="75">
        <v>39</v>
      </c>
      <c r="AS15" s="75">
        <v>39</v>
      </c>
      <c r="AT15" s="75">
        <v>38</v>
      </c>
      <c r="AU15" s="75">
        <v>38</v>
      </c>
      <c r="AV15" s="75">
        <v>38</v>
      </c>
      <c r="AW15" s="75">
        <v>36</v>
      </c>
      <c r="AX15" s="75">
        <v>35</v>
      </c>
      <c r="AY15" s="77">
        <v>29</v>
      </c>
      <c r="AZ15" s="77">
        <v>29</v>
      </c>
      <c r="BA15" s="77">
        <v>27</v>
      </c>
      <c r="BB15" s="77">
        <v>27</v>
      </c>
      <c r="BC15" s="77">
        <v>31</v>
      </c>
      <c r="BD15" s="77">
        <v>32</v>
      </c>
      <c r="BE15" s="77">
        <v>32</v>
      </c>
      <c r="BF15" s="77">
        <v>39</v>
      </c>
      <c r="BG15" s="77">
        <v>39</v>
      </c>
      <c r="BH15" s="77">
        <v>39</v>
      </c>
      <c r="BI15" s="77">
        <v>39</v>
      </c>
      <c r="BJ15" s="77">
        <v>39</v>
      </c>
    </row>
    <row r="16" spans="1:62" s="77" customFormat="1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 s="45"/>
      <c r="Z16" s="75" t="s">
        <v>42</v>
      </c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</row>
    <row r="17" spans="1:62" s="77" customForma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 s="45"/>
      <c r="Z17" s="75" t="s">
        <v>43</v>
      </c>
      <c r="AA17" s="75">
        <v>8</v>
      </c>
      <c r="AB17" s="75">
        <v>7</v>
      </c>
      <c r="AC17" s="75">
        <v>9</v>
      </c>
      <c r="AD17" s="75">
        <v>4</v>
      </c>
      <c r="AE17" s="75">
        <v>3</v>
      </c>
      <c r="AF17" s="75">
        <v>3</v>
      </c>
      <c r="AG17" s="75">
        <v>1</v>
      </c>
      <c r="AH17" s="75">
        <v>1</v>
      </c>
      <c r="AI17" s="75">
        <v>1</v>
      </c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>
        <v>2</v>
      </c>
      <c r="AU17" s="75">
        <v>2</v>
      </c>
      <c r="AV17" s="75">
        <v>2</v>
      </c>
      <c r="AW17" s="75">
        <v>1</v>
      </c>
      <c r="AX17" s="75">
        <v>1</v>
      </c>
      <c r="AY17" s="77">
        <v>2</v>
      </c>
      <c r="AZ17" s="77">
        <v>1</v>
      </c>
      <c r="BB17" s="77">
        <v>1</v>
      </c>
      <c r="BC17" s="77">
        <v>1</v>
      </c>
    </row>
    <row r="18" spans="1:62" s="77" customForma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 s="4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</row>
    <row r="19" spans="1:62" s="77" customForma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 s="45"/>
      <c r="AA19" s="81" t="s">
        <v>2</v>
      </c>
      <c r="AB19" s="81" t="s">
        <v>42</v>
      </c>
      <c r="AC19" s="81" t="s">
        <v>43</v>
      </c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</row>
    <row r="20" spans="1:62" s="77" customForma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 s="45"/>
      <c r="Z20" s="77" t="s">
        <v>45</v>
      </c>
      <c r="AA20" s="75">
        <v>62</v>
      </c>
      <c r="AB20" s="75"/>
      <c r="AC20" s="75">
        <v>19</v>
      </c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</row>
    <row r="21" spans="1:62" s="77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 s="45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</row>
    <row r="22" spans="1:62" s="77" customForma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 s="45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</row>
    <row r="23" spans="1:62" s="77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 s="45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</row>
    <row r="24" spans="1:62" s="77" customForma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 s="45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</row>
    <row r="25" spans="1:62" s="77" customForma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 s="45"/>
    </row>
    <row r="26" spans="1:62" s="77" customForma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 s="45"/>
    </row>
    <row r="27" spans="1:62" s="77" customForma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 s="45"/>
    </row>
    <row r="28" spans="1:62" s="77" customForma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 s="45"/>
    </row>
    <row r="29" spans="1:62" s="77" customForma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 s="45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</row>
    <row r="30" spans="1:62" s="77" customForma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 s="45"/>
    </row>
    <row r="31" spans="1:62" s="77" customFormat="1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 s="45"/>
    </row>
    <row r="32" spans="1:62" s="77" customFormat="1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 s="45"/>
    </row>
    <row r="33" spans="1:25" s="77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 s="45"/>
    </row>
    <row r="34" spans="1:25" s="77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 s="45"/>
    </row>
    <row r="35" spans="1:25" s="77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 s="45"/>
    </row>
    <row r="36" spans="1:25" s="77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 s="45"/>
    </row>
    <row r="37" spans="1:25" s="77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 s="45"/>
    </row>
    <row r="38" spans="1:25" s="77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 s="45"/>
    </row>
    <row r="39" spans="1:25" s="77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 s="45"/>
    </row>
    <row r="40" spans="1:25" s="77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 s="45"/>
    </row>
    <row r="41" spans="1:25" s="77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 s="45"/>
    </row>
    <row r="42" spans="1:25" s="77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 s="45"/>
    </row>
    <row r="43" spans="1:25" s="77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 s="45"/>
    </row>
    <row r="44" spans="1:25" s="77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 s="45"/>
    </row>
    <row r="45" spans="1:25" s="77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 s="45"/>
    </row>
    <row r="46" spans="1:25" s="77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 s="45"/>
    </row>
    <row r="47" spans="1:25" s="77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 s="45"/>
    </row>
    <row r="48" spans="1:25" s="77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 s="45"/>
    </row>
    <row r="49" spans="1:25" s="77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 s="45"/>
    </row>
    <row r="50" spans="1:25" s="77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 s="45"/>
    </row>
    <row r="51" spans="1:25" s="77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 s="45"/>
    </row>
    <row r="52" spans="1:25" s="77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 s="45"/>
    </row>
    <row r="53" spans="1:25" s="77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 s="45"/>
    </row>
    <row r="54" spans="1:25" s="77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 s="45"/>
    </row>
    <row r="55" spans="1:25" s="77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 s="45"/>
    </row>
    <row r="56" spans="1:25" s="77" customFormat="1" ht="45.75" customHeigh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 s="45"/>
    </row>
  </sheetData>
  <pageMargins left="0.7" right="0.7" top="0.75" bottom="0.75" header="0.3" footer="0.3"/>
  <pageSetup scale="82" orientation="portrait" horizontalDpi="300" verticalDpi="300" r:id="rId1"/>
  <headerFooter>
    <oddFooter>&amp;C&amp;P</oddFooter>
  </headerFooter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Job Details</vt:lpstr>
      <vt:lpstr>Restrictions</vt:lpstr>
      <vt:lpstr>All Uncontrolled Roads</vt:lpstr>
      <vt:lpstr>AILSA AVENUE</vt:lpstr>
      <vt:lpstr>AILSA ROAD</vt:lpstr>
      <vt:lpstr>GORDON AVENUE</vt:lpstr>
      <vt:lpstr>HALIBURTON ROAD</vt:lpstr>
      <vt:lpstr>HERON ROAD</vt:lpstr>
      <vt:lpstr>KILMOREY GARDENS</vt:lpstr>
      <vt:lpstr>KILMOREY ROAD</vt:lpstr>
      <vt:lpstr>NEWRY ROAD</vt:lpstr>
      <vt:lpstr>NORMANHURST DRIVE</vt:lpstr>
      <vt:lpstr>NORTHCOTE ROAD</vt:lpstr>
      <vt:lpstr>RAILSHEAD ROAD</vt:lpstr>
      <vt:lpstr>RANELAGH DRIVE</vt:lpstr>
      <vt:lpstr>ST GEORGES ROAD</vt:lpstr>
      <vt:lpstr>ST MARGARETS DRIVE</vt:lpstr>
      <vt:lpstr>ST MARGARETS ROAD</vt:lpstr>
      <vt:lpstr>ST PETERS ROAD</vt:lpstr>
      <vt:lpstr>TALBOT ROAD</vt:lpstr>
      <vt:lpstr>THE AVENUE</vt:lpstr>
      <vt:lpstr>Restrictions!Print_Area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Kate Kilgour</dc:creator>
  <cp:lastModifiedBy>Kate Kilgour</cp:lastModifiedBy>
  <dcterms:created xsi:type="dcterms:W3CDTF">2015-03-10T12:34:01Z</dcterms:created>
  <dcterms:modified xsi:type="dcterms:W3CDTF">2015-06-11T15:20:48Z</dcterms:modified>
</cp:coreProperties>
</file>