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.hunter\Desktop\CPZ\"/>
    </mc:Choice>
  </mc:AlternateContent>
  <bookViews>
    <workbookView xWindow="0" yWindow="0" windowWidth="28800" windowHeight="14010"/>
  </bookViews>
  <sheets>
    <sheet name="Question 2" sheetId="19" r:id="rId1"/>
    <sheet name="Question 3" sheetId="20" r:id="rId2"/>
    <sheet name="Question 4" sheetId="21" r:id="rId3"/>
    <sheet name="Sheet1" sheetId="22" r:id="rId4"/>
  </sheets>
  <calcPr calcId="171027"/>
</workbook>
</file>

<file path=xl/calcChain.xml><?xml version="1.0" encoding="utf-8"?>
<calcChain xmlns="http://schemas.openxmlformats.org/spreadsheetml/2006/main">
  <c r="L4" i="21" l="1"/>
  <c r="L5" i="21"/>
  <c r="L6" i="21"/>
  <c r="L7" i="21"/>
  <c r="L8" i="21"/>
  <c r="L9" i="21"/>
  <c r="L10" i="21"/>
  <c r="L11" i="21"/>
  <c r="L12" i="21"/>
  <c r="L13" i="21"/>
  <c r="L14" i="21"/>
  <c r="L15" i="21"/>
  <c r="L16" i="21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O4" i="19"/>
  <c r="O5" i="19"/>
  <c r="O6" i="19"/>
  <c r="O7" i="19"/>
  <c r="O8" i="19"/>
  <c r="O9" i="19"/>
  <c r="O10" i="19"/>
  <c r="O11" i="19"/>
  <c r="O12" i="19"/>
  <c r="O13" i="19"/>
  <c r="O14" i="19"/>
  <c r="O15" i="19"/>
  <c r="O16" i="19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D16" i="21" l="1"/>
  <c r="D15" i="21"/>
  <c r="D14" i="21"/>
  <c r="D13" i="21"/>
  <c r="D12" i="21"/>
  <c r="D11" i="21"/>
  <c r="D10" i="21"/>
  <c r="D9" i="21"/>
  <c r="D8" i="21"/>
  <c r="D7" i="21"/>
  <c r="D6" i="21"/>
  <c r="D5" i="21"/>
  <c r="D4" i="21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12" i="19"/>
  <c r="D4" i="19"/>
  <c r="D5" i="19"/>
  <c r="D6" i="19"/>
  <c r="D7" i="19"/>
  <c r="D8" i="19"/>
  <c r="D9" i="19"/>
  <c r="D10" i="19"/>
  <c r="D11" i="19"/>
  <c r="D13" i="19"/>
  <c r="D14" i="19"/>
  <c r="D15" i="19"/>
  <c r="D16" i="19"/>
  <c r="K17" i="21"/>
  <c r="I17" i="21"/>
  <c r="G17" i="21"/>
  <c r="H17" i="21" s="1"/>
  <c r="E17" i="21"/>
  <c r="C17" i="21"/>
  <c r="B17" i="21"/>
  <c r="M17" i="20"/>
  <c r="K17" i="20"/>
  <c r="I17" i="20"/>
  <c r="G17" i="20"/>
  <c r="E17" i="20"/>
  <c r="C17" i="20"/>
  <c r="B17" i="20"/>
  <c r="P17" i="19"/>
  <c r="N17" i="19"/>
  <c r="L17" i="19"/>
  <c r="J17" i="19"/>
  <c r="G17" i="19"/>
  <c r="E17" i="19"/>
  <c r="C17" i="19"/>
  <c r="B17" i="19"/>
  <c r="H17" i="20" l="1"/>
  <c r="F17" i="21"/>
  <c r="H17" i="19"/>
  <c r="J17" i="21"/>
  <c r="D17" i="21"/>
  <c r="L17" i="21"/>
  <c r="N17" i="20"/>
  <c r="D17" i="20"/>
  <c r="L17" i="20"/>
  <c r="F17" i="20"/>
  <c r="J17" i="20"/>
  <c r="D17" i="19"/>
  <c r="K17" i="19"/>
  <c r="Q17" i="19"/>
  <c r="F17" i="19"/>
  <c r="M17" i="19"/>
  <c r="O17" i="19"/>
  <c r="I17" i="19"/>
</calcChain>
</file>

<file path=xl/sharedStrings.xml><?xml version="1.0" encoding="utf-8"?>
<sst xmlns="http://schemas.openxmlformats.org/spreadsheetml/2006/main" count="79" uniqueCount="41">
  <si>
    <t>4 hour CPZ (e.g. Mon-Fri 10.30am to 2.30pm)</t>
  </si>
  <si>
    <t>There are no parking problems in my road when the CPZ does not operate.</t>
  </si>
  <si>
    <t>6.5 - 10 hour Day CPZ (e.g. Mon-Sat 10am to 4.30pm or Mon-Sat 8.30am to 6.30pm)</t>
  </si>
  <si>
    <t>There are a number of non-residents’ vehicles parking in the zone when it is not in operation reducing the available parking space for residents / businesses.</t>
  </si>
  <si>
    <t>10 hours or longer CPZ, 7 days a week (e.g. Mon-Sun 8.30am to 6.30pm or Mon-Sun 8am to 10pm)</t>
  </si>
  <si>
    <t>Disagree</t>
  </si>
  <si>
    <t>Other (please state below)</t>
  </si>
  <si>
    <t>I prefer to wait for the outcome of the Strawberry Hill Parking Study before deciding on any changes in my road.</t>
  </si>
  <si>
    <t>I cannot park near my home when the CPZ does not operate.</t>
  </si>
  <si>
    <t>Not Answered</t>
  </si>
  <si>
    <t>Cross Deep</t>
  </si>
  <si>
    <t>Bonser Road</t>
  </si>
  <si>
    <t>Tower Road</t>
  </si>
  <si>
    <t>Hollies Close</t>
  </si>
  <si>
    <t>Chillingworth Gardens</t>
  </si>
  <si>
    <t>Radnor Road</t>
  </si>
  <si>
    <t>Popes Grove</t>
  </si>
  <si>
    <t>Orford Gardens</t>
  </si>
  <si>
    <t>Waldegrave Gardens</t>
  </si>
  <si>
    <t>Holmes Road</t>
  </si>
  <si>
    <t>Alexander Close</t>
  </si>
  <si>
    <t>Upper Grotto Road</t>
  </si>
  <si>
    <t>Riverview Gardens</t>
  </si>
  <si>
    <t>Questionnaires sent</t>
  </si>
  <si>
    <t>Total Responses</t>
  </si>
  <si>
    <t>Response Rate %</t>
  </si>
  <si>
    <t>Strongly Agree</t>
  </si>
  <si>
    <t xml:space="preserve">Agree </t>
  </si>
  <si>
    <t>Strongly Agree/Agree %</t>
  </si>
  <si>
    <t>Neither Agree/ Disagree</t>
  </si>
  <si>
    <t>Strongly Disagree</t>
  </si>
  <si>
    <t>Not answered</t>
  </si>
  <si>
    <t>Total</t>
  </si>
  <si>
    <t>2. To what extent do you agree or disagree that the operational hours of the CPZ (currently 8.30am to 10.30am, Mon-Fri) in your road should be increased?</t>
  </si>
  <si>
    <t>South Twickenham (Zone E) CPZ</t>
  </si>
  <si>
    <t>Total All South Twickenham (Zone E) CPZ Area Responses</t>
  </si>
  <si>
    <t>3. If the CPZ operational hours were increased, what hours should they operate?</t>
  </si>
  <si>
    <t>4. Please give the reason for your answers to questions 2 and 3:</t>
  </si>
  <si>
    <t>Oppose change</t>
  </si>
  <si>
    <t>Support change</t>
  </si>
  <si>
    <t>Equal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</si>
</sst>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Font="1"/>
    <xf numFmtId="0" fontId="6" fillId="0" borderId="1" xfId="2" applyFont="1" applyBorder="1"/>
    <xf numFmtId="0" fontId="1" fillId="0" borderId="3" xfId="2" applyFont="1" applyBorder="1" applyAlignment="1">
      <alignment wrapText="1"/>
    </xf>
    <xf numFmtId="0" fontId="1" fillId="0" borderId="3" xfId="2" applyFont="1" applyBorder="1"/>
    <xf numFmtId="0" fontId="0" fillId="0" borderId="3" xfId="0" applyFont="1" applyBorder="1"/>
    <xf numFmtId="0" fontId="0" fillId="0" borderId="0" xfId="0" applyNumberFormat="1" applyFont="1" applyFill="1" applyBorder="1" applyAlignment="1" applyProtection="1"/>
    <xf numFmtId="0" fontId="1" fillId="0" borderId="3" xfId="2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0" fontId="0" fillId="0" borderId="0" xfId="0" applyBorder="1"/>
    <xf numFmtId="0" fontId="7" fillId="0" borderId="0" xfId="2" applyFont="1" applyBorder="1"/>
    <xf numFmtId="0" fontId="7" fillId="0" borderId="0" xfId="2" applyFont="1"/>
    <xf numFmtId="0" fontId="3" fillId="0" borderId="3" xfId="2" applyBorder="1" applyAlignment="1">
      <alignment vertical="top"/>
    </xf>
    <xf numFmtId="0" fontId="3" fillId="0" borderId="3" xfId="2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NumberFormat="1" applyFont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Fill="1"/>
    <xf numFmtId="0" fontId="0" fillId="0" borderId="0" xfId="0" applyFont="1" applyAlignment="1"/>
    <xf numFmtId="9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9" fontId="1" fillId="3" borderId="3" xfId="1" applyFont="1" applyFill="1" applyBorder="1" applyAlignment="1">
      <alignment horizontal="center" vertical="center" wrapText="1"/>
    </xf>
    <xf numFmtId="9" fontId="1" fillId="2" borderId="3" xfId="1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3" xfId="2" applyFont="1" applyBorder="1" applyAlignment="1"/>
    <xf numFmtId="0" fontId="1" fillId="0" borderId="3" xfId="2" applyFont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sqref="A1:Q1"/>
    </sheetView>
  </sheetViews>
  <sheetFormatPr defaultRowHeight="15" x14ac:dyDescent="0.25"/>
  <cols>
    <col min="1" max="1" width="23.28515625" customWidth="1"/>
    <col min="2" max="4" width="15.7109375" customWidth="1"/>
    <col min="9" max="9" width="15.7109375" customWidth="1"/>
  </cols>
  <sheetData>
    <row r="1" spans="1:17" ht="15.75" x14ac:dyDescent="0.25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2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45" x14ac:dyDescent="0.25">
      <c r="A3" s="3"/>
      <c r="B3" s="4" t="s">
        <v>23</v>
      </c>
      <c r="C3" s="4" t="s">
        <v>24</v>
      </c>
      <c r="D3" s="4" t="s">
        <v>25</v>
      </c>
      <c r="E3" s="5" t="s">
        <v>26</v>
      </c>
      <c r="F3" s="5"/>
      <c r="G3" s="44" t="s">
        <v>27</v>
      </c>
      <c r="H3" s="44"/>
      <c r="I3" s="4" t="s">
        <v>28</v>
      </c>
      <c r="J3" s="45" t="s">
        <v>29</v>
      </c>
      <c r="K3" s="45"/>
      <c r="L3" s="44" t="s">
        <v>5</v>
      </c>
      <c r="M3" s="44"/>
      <c r="N3" s="45" t="s">
        <v>30</v>
      </c>
      <c r="O3" s="45"/>
      <c r="P3" s="6" t="s">
        <v>31</v>
      </c>
      <c r="Q3" s="6"/>
    </row>
    <row r="4" spans="1:17" s="2" customFormat="1" x14ac:dyDescent="0.25">
      <c r="A4" s="7" t="s">
        <v>20</v>
      </c>
      <c r="B4" s="8">
        <v>24</v>
      </c>
      <c r="C4" s="8">
        <v>6</v>
      </c>
      <c r="D4" s="9">
        <f t="shared" ref="D4:D16" si="0">C4/B4</f>
        <v>0.25</v>
      </c>
      <c r="E4" s="10">
        <v>3</v>
      </c>
      <c r="F4" s="11">
        <f t="shared" ref="F4:F16" si="1">E4/B4</f>
        <v>0.125</v>
      </c>
      <c r="G4" s="10">
        <v>0</v>
      </c>
      <c r="H4" s="11">
        <f t="shared" ref="H4:H16" si="2">G4/B4</f>
        <v>0</v>
      </c>
      <c r="I4" s="37">
        <f t="shared" ref="I4:I16" si="3">(E4+G4)/B4</f>
        <v>0.125</v>
      </c>
      <c r="J4" s="10">
        <v>0</v>
      </c>
      <c r="K4" s="9">
        <f t="shared" ref="K4:K16" si="4">J4/B4</f>
        <v>0</v>
      </c>
      <c r="L4" s="10">
        <v>1</v>
      </c>
      <c r="M4" s="11">
        <f t="shared" ref="M4:M16" si="5">L4/B4</f>
        <v>4.1666666666666664E-2</v>
      </c>
      <c r="N4" s="10">
        <v>2</v>
      </c>
      <c r="O4" s="9">
        <f t="shared" ref="O4:O16" si="6">N4/B4</f>
        <v>8.3333333333333329E-2</v>
      </c>
      <c r="P4" s="10">
        <v>0</v>
      </c>
      <c r="Q4" s="11">
        <f t="shared" ref="Q4:Q16" si="7">P4/B4</f>
        <v>0</v>
      </c>
    </row>
    <row r="5" spans="1:17" s="2" customFormat="1" x14ac:dyDescent="0.25">
      <c r="A5" s="7" t="s">
        <v>11</v>
      </c>
      <c r="B5" s="8">
        <v>80</v>
      </c>
      <c r="C5" s="8">
        <v>18</v>
      </c>
      <c r="D5" s="9">
        <f t="shared" si="0"/>
        <v>0.22500000000000001</v>
      </c>
      <c r="E5" s="10">
        <v>7</v>
      </c>
      <c r="F5" s="11">
        <f t="shared" si="1"/>
        <v>8.7499999999999994E-2</v>
      </c>
      <c r="G5" s="10">
        <v>2</v>
      </c>
      <c r="H5" s="11">
        <f t="shared" si="2"/>
        <v>2.5000000000000001E-2</v>
      </c>
      <c r="I5" s="38">
        <f t="shared" si="3"/>
        <v>0.1125</v>
      </c>
      <c r="J5" s="10">
        <v>2</v>
      </c>
      <c r="K5" s="9">
        <f t="shared" si="4"/>
        <v>2.5000000000000001E-2</v>
      </c>
      <c r="L5" s="10">
        <v>2</v>
      </c>
      <c r="M5" s="11">
        <f t="shared" si="5"/>
        <v>2.5000000000000001E-2</v>
      </c>
      <c r="N5" s="10">
        <v>5</v>
      </c>
      <c r="O5" s="9">
        <f t="shared" si="6"/>
        <v>6.25E-2</v>
      </c>
      <c r="P5" s="10">
        <v>0</v>
      </c>
      <c r="Q5" s="11">
        <f t="shared" si="7"/>
        <v>0</v>
      </c>
    </row>
    <row r="6" spans="1:17" s="2" customFormat="1" x14ac:dyDescent="0.25">
      <c r="A6" s="7" t="s">
        <v>14</v>
      </c>
      <c r="B6" s="8">
        <v>5</v>
      </c>
      <c r="C6" s="8">
        <v>2</v>
      </c>
      <c r="D6" s="9">
        <f t="shared" si="0"/>
        <v>0.4</v>
      </c>
      <c r="E6" s="10">
        <v>1</v>
      </c>
      <c r="F6" s="11">
        <f t="shared" si="1"/>
        <v>0.2</v>
      </c>
      <c r="G6" s="10">
        <v>1</v>
      </c>
      <c r="H6" s="11">
        <f t="shared" si="2"/>
        <v>0.2</v>
      </c>
      <c r="I6" s="38">
        <f t="shared" si="3"/>
        <v>0.4</v>
      </c>
      <c r="J6" s="10">
        <v>0</v>
      </c>
      <c r="K6" s="9">
        <f t="shared" si="4"/>
        <v>0</v>
      </c>
      <c r="L6" s="10">
        <v>0</v>
      </c>
      <c r="M6" s="11">
        <f t="shared" si="5"/>
        <v>0</v>
      </c>
      <c r="N6" s="10">
        <v>0</v>
      </c>
      <c r="O6" s="9">
        <f t="shared" si="6"/>
        <v>0</v>
      </c>
      <c r="P6" s="10">
        <v>0</v>
      </c>
      <c r="Q6" s="11">
        <f t="shared" si="7"/>
        <v>0</v>
      </c>
    </row>
    <row r="7" spans="1:17" s="2" customFormat="1" x14ac:dyDescent="0.25">
      <c r="A7" s="7" t="s">
        <v>10</v>
      </c>
      <c r="B7" s="8">
        <v>24</v>
      </c>
      <c r="C7" s="8">
        <v>6</v>
      </c>
      <c r="D7" s="9">
        <f t="shared" si="0"/>
        <v>0.25</v>
      </c>
      <c r="E7" s="10">
        <v>3</v>
      </c>
      <c r="F7" s="11">
        <f t="shared" si="1"/>
        <v>0.125</v>
      </c>
      <c r="G7" s="10">
        <v>1</v>
      </c>
      <c r="H7" s="11">
        <f t="shared" si="2"/>
        <v>4.1666666666666664E-2</v>
      </c>
      <c r="I7" s="38">
        <f t="shared" si="3"/>
        <v>0.16666666666666666</v>
      </c>
      <c r="J7" s="10">
        <v>0</v>
      </c>
      <c r="K7" s="9">
        <f t="shared" si="4"/>
        <v>0</v>
      </c>
      <c r="L7" s="10">
        <v>0</v>
      </c>
      <c r="M7" s="11">
        <f t="shared" si="5"/>
        <v>0</v>
      </c>
      <c r="N7" s="10">
        <v>2</v>
      </c>
      <c r="O7" s="9">
        <f t="shared" si="6"/>
        <v>8.3333333333333329E-2</v>
      </c>
      <c r="P7" s="10">
        <v>0</v>
      </c>
      <c r="Q7" s="11">
        <f t="shared" si="7"/>
        <v>0</v>
      </c>
    </row>
    <row r="8" spans="1:17" s="2" customFormat="1" x14ac:dyDescent="0.25">
      <c r="A8" s="30" t="s">
        <v>13</v>
      </c>
      <c r="B8" s="8">
        <v>18</v>
      </c>
      <c r="C8" s="8">
        <v>9</v>
      </c>
      <c r="D8" s="9">
        <f t="shared" si="0"/>
        <v>0.5</v>
      </c>
      <c r="E8" s="10">
        <v>3</v>
      </c>
      <c r="F8" s="11">
        <f t="shared" si="1"/>
        <v>0.16666666666666666</v>
      </c>
      <c r="G8" s="10">
        <v>2</v>
      </c>
      <c r="H8" s="11">
        <f t="shared" si="2"/>
        <v>0.1111111111111111</v>
      </c>
      <c r="I8" s="38">
        <f t="shared" si="3"/>
        <v>0.27777777777777779</v>
      </c>
      <c r="J8" s="10">
        <v>1</v>
      </c>
      <c r="K8" s="9">
        <f t="shared" si="4"/>
        <v>5.5555555555555552E-2</v>
      </c>
      <c r="L8" s="10">
        <v>0</v>
      </c>
      <c r="M8" s="11">
        <f t="shared" si="5"/>
        <v>0</v>
      </c>
      <c r="N8" s="10">
        <v>3</v>
      </c>
      <c r="O8" s="9">
        <f t="shared" si="6"/>
        <v>0.16666666666666666</v>
      </c>
      <c r="P8" s="10">
        <v>0</v>
      </c>
      <c r="Q8" s="11">
        <f t="shared" si="7"/>
        <v>0</v>
      </c>
    </row>
    <row r="9" spans="1:17" s="2" customFormat="1" x14ac:dyDescent="0.25">
      <c r="A9" s="7" t="s">
        <v>19</v>
      </c>
      <c r="B9" s="8">
        <v>54</v>
      </c>
      <c r="C9" s="8">
        <v>24</v>
      </c>
      <c r="D9" s="9">
        <f t="shared" si="0"/>
        <v>0.44444444444444442</v>
      </c>
      <c r="E9" s="10">
        <v>5</v>
      </c>
      <c r="F9" s="11">
        <f t="shared" si="1"/>
        <v>9.2592592592592587E-2</v>
      </c>
      <c r="G9" s="10">
        <v>3</v>
      </c>
      <c r="H9" s="11">
        <f t="shared" si="2"/>
        <v>5.5555555555555552E-2</v>
      </c>
      <c r="I9" s="39">
        <f t="shared" si="3"/>
        <v>0.14814814814814814</v>
      </c>
      <c r="J9" s="10">
        <v>2</v>
      </c>
      <c r="K9" s="9">
        <f t="shared" si="4"/>
        <v>3.7037037037037035E-2</v>
      </c>
      <c r="L9" s="10">
        <v>5</v>
      </c>
      <c r="M9" s="11">
        <f t="shared" si="5"/>
        <v>9.2592592592592587E-2</v>
      </c>
      <c r="N9" s="10">
        <v>9</v>
      </c>
      <c r="O9" s="9">
        <f t="shared" si="6"/>
        <v>0.16666666666666666</v>
      </c>
      <c r="P9" s="10">
        <v>0</v>
      </c>
      <c r="Q9" s="11">
        <f t="shared" si="7"/>
        <v>0</v>
      </c>
    </row>
    <row r="10" spans="1:17" s="2" customFormat="1" x14ac:dyDescent="0.25">
      <c r="A10" s="30" t="s">
        <v>17</v>
      </c>
      <c r="B10" s="8">
        <v>45</v>
      </c>
      <c r="C10" s="8">
        <v>24</v>
      </c>
      <c r="D10" s="9">
        <f t="shared" si="0"/>
        <v>0.53333333333333333</v>
      </c>
      <c r="E10" s="10">
        <v>9</v>
      </c>
      <c r="F10" s="11">
        <f t="shared" si="1"/>
        <v>0.2</v>
      </c>
      <c r="G10" s="10">
        <v>3</v>
      </c>
      <c r="H10" s="11">
        <f t="shared" si="2"/>
        <v>6.6666666666666666E-2</v>
      </c>
      <c r="I10" s="37">
        <f t="shared" si="3"/>
        <v>0.26666666666666666</v>
      </c>
      <c r="J10" s="10">
        <v>0</v>
      </c>
      <c r="K10" s="9">
        <f t="shared" si="4"/>
        <v>0</v>
      </c>
      <c r="L10" s="10">
        <v>4</v>
      </c>
      <c r="M10" s="11">
        <f t="shared" si="5"/>
        <v>8.8888888888888892E-2</v>
      </c>
      <c r="N10" s="10">
        <v>8</v>
      </c>
      <c r="O10" s="9">
        <f t="shared" si="6"/>
        <v>0.17777777777777778</v>
      </c>
      <c r="P10" s="10">
        <v>0</v>
      </c>
      <c r="Q10" s="11">
        <f t="shared" si="7"/>
        <v>0</v>
      </c>
    </row>
    <row r="11" spans="1:17" s="2" customFormat="1" x14ac:dyDescent="0.25">
      <c r="A11" s="7" t="s">
        <v>16</v>
      </c>
      <c r="B11" s="8">
        <v>149</v>
      </c>
      <c r="C11" s="8">
        <v>54</v>
      </c>
      <c r="D11" s="9">
        <f t="shared" si="0"/>
        <v>0.36241610738255031</v>
      </c>
      <c r="E11" s="10">
        <v>12</v>
      </c>
      <c r="F11" s="11">
        <f t="shared" si="1"/>
        <v>8.0536912751677847E-2</v>
      </c>
      <c r="G11" s="10">
        <v>10</v>
      </c>
      <c r="H11" s="11">
        <f t="shared" si="2"/>
        <v>6.7114093959731544E-2</v>
      </c>
      <c r="I11" s="39">
        <f t="shared" si="3"/>
        <v>0.1476510067114094</v>
      </c>
      <c r="J11" s="10">
        <v>5</v>
      </c>
      <c r="K11" s="9">
        <f t="shared" si="4"/>
        <v>3.3557046979865772E-2</v>
      </c>
      <c r="L11" s="10">
        <v>9</v>
      </c>
      <c r="M11" s="11">
        <f t="shared" si="5"/>
        <v>6.0402684563758392E-2</v>
      </c>
      <c r="N11" s="10">
        <v>18</v>
      </c>
      <c r="O11" s="9">
        <f t="shared" si="6"/>
        <v>0.12080536912751678</v>
      </c>
      <c r="P11" s="10">
        <v>0</v>
      </c>
      <c r="Q11" s="11">
        <f t="shared" si="7"/>
        <v>0</v>
      </c>
    </row>
    <row r="12" spans="1:17" s="2" customFormat="1" x14ac:dyDescent="0.25">
      <c r="A12" s="7" t="s">
        <v>15</v>
      </c>
      <c r="B12" s="8">
        <v>16</v>
      </c>
      <c r="C12" s="8">
        <v>8</v>
      </c>
      <c r="D12" s="9">
        <f>C12/B12</f>
        <v>0.5</v>
      </c>
      <c r="E12" s="10">
        <v>4</v>
      </c>
      <c r="F12" s="11">
        <f t="shared" si="1"/>
        <v>0.25</v>
      </c>
      <c r="G12" s="10">
        <v>1</v>
      </c>
      <c r="H12" s="11">
        <f t="shared" si="2"/>
        <v>6.25E-2</v>
      </c>
      <c r="I12" s="38">
        <f t="shared" si="3"/>
        <v>0.3125</v>
      </c>
      <c r="J12" s="10">
        <v>0</v>
      </c>
      <c r="K12" s="9">
        <f t="shared" si="4"/>
        <v>0</v>
      </c>
      <c r="L12" s="10">
        <v>1</v>
      </c>
      <c r="M12" s="11">
        <f t="shared" si="5"/>
        <v>6.25E-2</v>
      </c>
      <c r="N12" s="10">
        <v>2</v>
      </c>
      <c r="O12" s="9">
        <f t="shared" si="6"/>
        <v>0.125</v>
      </c>
      <c r="P12" s="10">
        <v>0</v>
      </c>
      <c r="Q12" s="11">
        <f t="shared" si="7"/>
        <v>0</v>
      </c>
    </row>
    <row r="13" spans="1:17" s="2" customFormat="1" x14ac:dyDescent="0.25">
      <c r="A13" s="7" t="s">
        <v>22</v>
      </c>
      <c r="B13" s="8">
        <v>38</v>
      </c>
      <c r="C13" s="8">
        <v>9</v>
      </c>
      <c r="D13" s="9">
        <f t="shared" si="0"/>
        <v>0.23684210526315788</v>
      </c>
      <c r="E13" s="10">
        <v>2</v>
      </c>
      <c r="F13" s="11">
        <f t="shared" si="1"/>
        <v>5.2631578947368418E-2</v>
      </c>
      <c r="G13" s="10">
        <v>0</v>
      </c>
      <c r="H13" s="11">
        <f t="shared" si="2"/>
        <v>0</v>
      </c>
      <c r="I13" s="39">
        <f t="shared" si="3"/>
        <v>5.2631578947368418E-2</v>
      </c>
      <c r="J13" s="10">
        <v>1</v>
      </c>
      <c r="K13" s="9">
        <f t="shared" si="4"/>
        <v>2.6315789473684209E-2</v>
      </c>
      <c r="L13" s="10">
        <v>1</v>
      </c>
      <c r="M13" s="11">
        <f t="shared" si="5"/>
        <v>2.6315789473684209E-2</v>
      </c>
      <c r="N13" s="10">
        <v>5</v>
      </c>
      <c r="O13" s="9">
        <f t="shared" si="6"/>
        <v>0.13157894736842105</v>
      </c>
      <c r="P13" s="10">
        <v>0</v>
      </c>
      <c r="Q13" s="11">
        <f t="shared" si="7"/>
        <v>0</v>
      </c>
    </row>
    <row r="14" spans="1:17" s="2" customFormat="1" x14ac:dyDescent="0.25">
      <c r="A14" s="7" t="s">
        <v>12</v>
      </c>
      <c r="B14" s="8">
        <v>54</v>
      </c>
      <c r="C14" s="8">
        <v>26</v>
      </c>
      <c r="D14" s="9">
        <f t="shared" si="0"/>
        <v>0.48148148148148145</v>
      </c>
      <c r="E14" s="10">
        <v>10</v>
      </c>
      <c r="F14" s="11">
        <f t="shared" si="1"/>
        <v>0.18518518518518517</v>
      </c>
      <c r="G14" s="10">
        <v>0</v>
      </c>
      <c r="H14" s="11">
        <f t="shared" si="2"/>
        <v>0</v>
      </c>
      <c r="I14" s="39">
        <f t="shared" si="3"/>
        <v>0.18518518518518517</v>
      </c>
      <c r="J14" s="10">
        <v>2</v>
      </c>
      <c r="K14" s="9">
        <f t="shared" si="4"/>
        <v>3.7037037037037035E-2</v>
      </c>
      <c r="L14" s="10">
        <v>3</v>
      </c>
      <c r="M14" s="11">
        <f t="shared" si="5"/>
        <v>5.5555555555555552E-2</v>
      </c>
      <c r="N14" s="10">
        <v>11</v>
      </c>
      <c r="O14" s="9">
        <f t="shared" si="6"/>
        <v>0.20370370370370369</v>
      </c>
      <c r="P14" s="10">
        <v>0</v>
      </c>
      <c r="Q14" s="11">
        <f t="shared" si="7"/>
        <v>0</v>
      </c>
    </row>
    <row r="15" spans="1:17" s="2" customFormat="1" x14ac:dyDescent="0.25">
      <c r="A15" s="7" t="s">
        <v>21</v>
      </c>
      <c r="B15" s="8">
        <v>7</v>
      </c>
      <c r="C15" s="8">
        <v>4</v>
      </c>
      <c r="D15" s="9">
        <f t="shared" si="0"/>
        <v>0.5714285714285714</v>
      </c>
      <c r="E15" s="10">
        <v>0</v>
      </c>
      <c r="F15" s="11">
        <f t="shared" si="1"/>
        <v>0</v>
      </c>
      <c r="G15" s="10">
        <v>1</v>
      </c>
      <c r="H15" s="11">
        <f t="shared" si="2"/>
        <v>0.14285714285714285</v>
      </c>
      <c r="I15" s="39">
        <f t="shared" si="3"/>
        <v>0.14285714285714285</v>
      </c>
      <c r="J15" s="10">
        <v>1</v>
      </c>
      <c r="K15" s="9">
        <f t="shared" si="4"/>
        <v>0.14285714285714285</v>
      </c>
      <c r="L15" s="10">
        <v>1</v>
      </c>
      <c r="M15" s="11">
        <f t="shared" si="5"/>
        <v>0.14285714285714285</v>
      </c>
      <c r="N15" s="10">
        <v>1</v>
      </c>
      <c r="O15" s="9">
        <f t="shared" si="6"/>
        <v>0.14285714285714285</v>
      </c>
      <c r="P15" s="10">
        <v>0</v>
      </c>
      <c r="Q15" s="11">
        <f t="shared" si="7"/>
        <v>0</v>
      </c>
    </row>
    <row r="16" spans="1:17" s="2" customFormat="1" x14ac:dyDescent="0.25">
      <c r="A16" s="7" t="s">
        <v>18</v>
      </c>
      <c r="B16" s="8">
        <v>17</v>
      </c>
      <c r="C16" s="8">
        <v>10</v>
      </c>
      <c r="D16" s="9">
        <f t="shared" si="0"/>
        <v>0.58823529411764708</v>
      </c>
      <c r="E16" s="10">
        <v>6</v>
      </c>
      <c r="F16" s="11">
        <f t="shared" si="1"/>
        <v>0.35294117647058826</v>
      </c>
      <c r="G16" s="10">
        <v>1</v>
      </c>
      <c r="H16" s="11">
        <f t="shared" si="2"/>
        <v>5.8823529411764705E-2</v>
      </c>
      <c r="I16" s="38">
        <f t="shared" si="3"/>
        <v>0.41176470588235292</v>
      </c>
      <c r="J16" s="10">
        <v>0</v>
      </c>
      <c r="K16" s="9">
        <f t="shared" si="4"/>
        <v>0</v>
      </c>
      <c r="L16" s="10">
        <v>2</v>
      </c>
      <c r="M16" s="11">
        <f t="shared" si="5"/>
        <v>0.11764705882352941</v>
      </c>
      <c r="N16" s="10">
        <v>1</v>
      </c>
      <c r="O16" s="9">
        <f t="shared" si="6"/>
        <v>5.8823529411764705E-2</v>
      </c>
      <c r="P16" s="10">
        <v>0</v>
      </c>
      <c r="Q16" s="11">
        <f t="shared" si="7"/>
        <v>0</v>
      </c>
    </row>
    <row r="17" spans="1:17" s="1" customFormat="1" x14ac:dyDescent="0.25">
      <c r="A17" s="12" t="s">
        <v>32</v>
      </c>
      <c r="B17" s="13">
        <f>SUM(B4:B16)</f>
        <v>531</v>
      </c>
      <c r="C17" s="14">
        <f>SUM(C4:C16)</f>
        <v>200</v>
      </c>
      <c r="D17" s="15">
        <f t="shared" ref="D17" si="8">C17/B17</f>
        <v>0.37664783427495291</v>
      </c>
      <c r="E17" s="16">
        <f>SUM(E4:E16)</f>
        <v>65</v>
      </c>
      <c r="F17" s="17">
        <f t="shared" ref="F17" si="9">E17/B17</f>
        <v>0.1224105461393597</v>
      </c>
      <c r="G17" s="13">
        <f>SUM(G4:G16)</f>
        <v>25</v>
      </c>
      <c r="H17" s="17">
        <f t="shared" ref="H17" si="10">G17/B17</f>
        <v>4.7080979284369114E-2</v>
      </c>
      <c r="I17" s="15">
        <f t="shared" ref="I17" si="11">(E17+G17)/B17</f>
        <v>0.16949152542372881</v>
      </c>
      <c r="J17" s="13">
        <f>SUM(J4:J16)</f>
        <v>14</v>
      </c>
      <c r="K17" s="15">
        <f t="shared" ref="K17" si="12">J17/B17</f>
        <v>2.6365348399246705E-2</v>
      </c>
      <c r="L17" s="13">
        <f>SUM(L4:L16)</f>
        <v>29</v>
      </c>
      <c r="M17" s="17">
        <f t="shared" ref="M17" si="13">L17/B17</f>
        <v>5.4613935969868174E-2</v>
      </c>
      <c r="N17" s="13">
        <f>SUM(N4:N16)</f>
        <v>67</v>
      </c>
      <c r="O17" s="15">
        <f t="shared" ref="O17" si="14">N17/B17</f>
        <v>0.12617702448210924</v>
      </c>
      <c r="P17" s="13">
        <f>SUM(P4:P16)</f>
        <v>0</v>
      </c>
      <c r="Q17" s="17">
        <f>P17/B17</f>
        <v>0</v>
      </c>
    </row>
    <row r="18" spans="1:17" x14ac:dyDescent="0.25">
      <c r="A18" s="18"/>
    </row>
    <row r="19" spans="1:17" x14ac:dyDescent="0.25">
      <c r="A19" s="19" t="s">
        <v>35</v>
      </c>
      <c r="B19" s="20"/>
      <c r="C19" s="20"/>
      <c r="D19" s="20"/>
    </row>
    <row r="21" spans="1:17" x14ac:dyDescent="0.25">
      <c r="A21" s="36"/>
      <c r="B21" t="s">
        <v>38</v>
      </c>
    </row>
    <row r="22" spans="1:17" x14ac:dyDescent="0.25">
      <c r="A22" s="34"/>
      <c r="B22" t="s">
        <v>39</v>
      </c>
    </row>
    <row r="23" spans="1:17" x14ac:dyDescent="0.25">
      <c r="A23" s="35"/>
      <c r="B23" t="s">
        <v>40</v>
      </c>
    </row>
  </sheetData>
  <mergeCells count="6">
    <mergeCell ref="A1:Q1"/>
    <mergeCell ref="A2:Q2"/>
    <mergeCell ref="G3:H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C23" sqref="C23"/>
    </sheetView>
  </sheetViews>
  <sheetFormatPr defaultRowHeight="15" x14ac:dyDescent="0.25"/>
  <cols>
    <col min="1" max="1" width="22.85546875" customWidth="1"/>
    <col min="2" max="3" width="15.7109375" customWidth="1"/>
    <col min="4" max="4" width="15.5703125" customWidth="1"/>
  </cols>
  <sheetData>
    <row r="1" spans="1:17" ht="15.75" x14ac:dyDescent="0.25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2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7" ht="90" customHeight="1" x14ac:dyDescent="0.25">
      <c r="A3" s="21"/>
      <c r="B3" s="22" t="s">
        <v>23</v>
      </c>
      <c r="C3" s="22" t="s">
        <v>24</v>
      </c>
      <c r="D3" s="22" t="s">
        <v>25</v>
      </c>
      <c r="E3" s="46" t="s">
        <v>0</v>
      </c>
      <c r="F3" s="46"/>
      <c r="G3" s="47" t="s">
        <v>2</v>
      </c>
      <c r="H3" s="48"/>
      <c r="I3" s="47" t="s">
        <v>4</v>
      </c>
      <c r="J3" s="48"/>
      <c r="K3" s="46" t="s">
        <v>6</v>
      </c>
      <c r="L3" s="46"/>
      <c r="M3" s="46" t="s">
        <v>9</v>
      </c>
      <c r="N3" s="46"/>
      <c r="O3" s="23"/>
    </row>
    <row r="4" spans="1:17" s="2" customFormat="1" x14ac:dyDescent="0.25">
      <c r="A4" s="7" t="s">
        <v>20</v>
      </c>
      <c r="B4" s="8">
        <v>24</v>
      </c>
      <c r="C4" s="8">
        <v>6</v>
      </c>
      <c r="D4" s="9">
        <f t="shared" ref="D4:D16" si="0">C4/B4</f>
        <v>0.25</v>
      </c>
      <c r="E4" s="24">
        <v>2</v>
      </c>
      <c r="F4" s="25">
        <f t="shared" ref="F4:F16" si="1">E4/B4</f>
        <v>8.3333333333333329E-2</v>
      </c>
      <c r="G4" s="24">
        <v>1</v>
      </c>
      <c r="H4" s="25">
        <f t="shared" ref="H4:H16" si="2">G4/B4</f>
        <v>4.1666666666666664E-2</v>
      </c>
      <c r="I4" s="24">
        <v>1</v>
      </c>
      <c r="J4" s="25">
        <f t="shared" ref="J4:J16" si="3">I4/B4</f>
        <v>4.1666666666666664E-2</v>
      </c>
      <c r="K4" s="24">
        <v>2</v>
      </c>
      <c r="L4" s="25">
        <f t="shared" ref="L4:L16" si="4">K4/B4</f>
        <v>8.3333333333333329E-2</v>
      </c>
      <c r="M4" s="24">
        <v>0</v>
      </c>
      <c r="N4" s="25">
        <f t="shared" ref="N4:N16" si="5">M4/B4</f>
        <v>0</v>
      </c>
      <c r="O4" s="33"/>
    </row>
    <row r="5" spans="1:17" s="2" customFormat="1" x14ac:dyDescent="0.25">
      <c r="A5" s="7" t="s">
        <v>11</v>
      </c>
      <c r="B5" s="8">
        <v>80</v>
      </c>
      <c r="C5" s="8">
        <v>18</v>
      </c>
      <c r="D5" s="9">
        <f t="shared" si="0"/>
        <v>0.22500000000000001</v>
      </c>
      <c r="E5" s="10">
        <v>11</v>
      </c>
      <c r="F5" s="25">
        <f t="shared" si="1"/>
        <v>0.13750000000000001</v>
      </c>
      <c r="G5" s="10">
        <v>2</v>
      </c>
      <c r="H5" s="25">
        <f t="shared" si="2"/>
        <v>2.5000000000000001E-2</v>
      </c>
      <c r="I5" s="10">
        <v>1</v>
      </c>
      <c r="J5" s="25">
        <f t="shared" si="3"/>
        <v>1.2500000000000001E-2</v>
      </c>
      <c r="K5" s="10">
        <v>3</v>
      </c>
      <c r="L5" s="25">
        <f t="shared" si="4"/>
        <v>3.7499999999999999E-2</v>
      </c>
      <c r="M5" s="24">
        <v>1</v>
      </c>
      <c r="N5" s="25">
        <f t="shared" si="5"/>
        <v>1.2500000000000001E-2</v>
      </c>
      <c r="O5" s="33"/>
    </row>
    <row r="6" spans="1:17" s="2" customFormat="1" x14ac:dyDescent="0.25">
      <c r="A6" s="7" t="s">
        <v>14</v>
      </c>
      <c r="B6" s="8">
        <v>5</v>
      </c>
      <c r="C6" s="8">
        <v>2</v>
      </c>
      <c r="D6" s="9">
        <f t="shared" si="0"/>
        <v>0.4</v>
      </c>
      <c r="E6" s="10">
        <v>0</v>
      </c>
      <c r="F6" s="25">
        <f t="shared" si="1"/>
        <v>0</v>
      </c>
      <c r="G6" s="10">
        <v>2</v>
      </c>
      <c r="H6" s="25">
        <f t="shared" si="2"/>
        <v>0.4</v>
      </c>
      <c r="I6" s="10">
        <v>0</v>
      </c>
      <c r="J6" s="25">
        <f t="shared" si="3"/>
        <v>0</v>
      </c>
      <c r="K6" s="10">
        <v>0</v>
      </c>
      <c r="L6" s="25">
        <f t="shared" si="4"/>
        <v>0</v>
      </c>
      <c r="M6" s="24">
        <v>0</v>
      </c>
      <c r="N6" s="25">
        <f t="shared" si="5"/>
        <v>0</v>
      </c>
      <c r="O6" s="33"/>
    </row>
    <row r="7" spans="1:17" s="2" customFormat="1" x14ac:dyDescent="0.25">
      <c r="A7" s="7" t="s">
        <v>10</v>
      </c>
      <c r="B7" s="8">
        <v>24</v>
      </c>
      <c r="C7" s="8">
        <v>6</v>
      </c>
      <c r="D7" s="9">
        <f t="shared" si="0"/>
        <v>0.25</v>
      </c>
      <c r="E7" s="10">
        <v>3</v>
      </c>
      <c r="F7" s="25">
        <f t="shared" si="1"/>
        <v>0.125</v>
      </c>
      <c r="G7" s="10">
        <v>1</v>
      </c>
      <c r="H7" s="25">
        <f t="shared" si="2"/>
        <v>4.1666666666666664E-2</v>
      </c>
      <c r="I7" s="10">
        <v>0</v>
      </c>
      <c r="J7" s="25">
        <f t="shared" si="3"/>
        <v>0</v>
      </c>
      <c r="K7" s="10">
        <v>1</v>
      </c>
      <c r="L7" s="25">
        <f t="shared" si="4"/>
        <v>4.1666666666666664E-2</v>
      </c>
      <c r="M7" s="10">
        <v>1</v>
      </c>
      <c r="N7" s="25">
        <f t="shared" si="5"/>
        <v>4.1666666666666664E-2</v>
      </c>
      <c r="O7" s="33"/>
    </row>
    <row r="8" spans="1:17" s="2" customFormat="1" x14ac:dyDescent="0.25">
      <c r="A8" s="30" t="s">
        <v>13</v>
      </c>
      <c r="B8" s="8">
        <v>18</v>
      </c>
      <c r="C8" s="8">
        <v>9</v>
      </c>
      <c r="D8" s="9">
        <f t="shared" si="0"/>
        <v>0.5</v>
      </c>
      <c r="E8" s="10">
        <v>3</v>
      </c>
      <c r="F8" s="25">
        <f t="shared" si="1"/>
        <v>0.16666666666666666</v>
      </c>
      <c r="G8" s="10">
        <v>3</v>
      </c>
      <c r="H8" s="25">
        <f t="shared" si="2"/>
        <v>0.16666666666666666</v>
      </c>
      <c r="I8" s="10">
        <v>1</v>
      </c>
      <c r="J8" s="25">
        <f t="shared" si="3"/>
        <v>5.5555555555555552E-2</v>
      </c>
      <c r="K8" s="10">
        <v>1</v>
      </c>
      <c r="L8" s="25">
        <f t="shared" si="4"/>
        <v>5.5555555555555552E-2</v>
      </c>
      <c r="M8" s="24">
        <v>1</v>
      </c>
      <c r="N8" s="25">
        <f t="shared" si="5"/>
        <v>5.5555555555555552E-2</v>
      </c>
      <c r="O8" s="33"/>
    </row>
    <row r="9" spans="1:17" s="2" customFormat="1" x14ac:dyDescent="0.25">
      <c r="A9" s="7" t="s">
        <v>19</v>
      </c>
      <c r="B9" s="8">
        <v>54</v>
      </c>
      <c r="C9" s="8">
        <v>24</v>
      </c>
      <c r="D9" s="9">
        <f t="shared" si="0"/>
        <v>0.44444444444444442</v>
      </c>
      <c r="E9" s="10">
        <v>10</v>
      </c>
      <c r="F9" s="25">
        <f t="shared" si="1"/>
        <v>0.18518518518518517</v>
      </c>
      <c r="G9" s="10">
        <v>4</v>
      </c>
      <c r="H9" s="25">
        <f t="shared" si="2"/>
        <v>7.407407407407407E-2</v>
      </c>
      <c r="I9" s="10">
        <v>0</v>
      </c>
      <c r="J9" s="25">
        <f t="shared" si="3"/>
        <v>0</v>
      </c>
      <c r="K9" s="10">
        <v>8</v>
      </c>
      <c r="L9" s="25">
        <f t="shared" si="4"/>
        <v>0.14814814814814814</v>
      </c>
      <c r="M9" s="24">
        <v>2</v>
      </c>
      <c r="N9" s="25">
        <f t="shared" si="5"/>
        <v>3.7037037037037035E-2</v>
      </c>
      <c r="O9" s="33"/>
    </row>
    <row r="10" spans="1:17" s="2" customFormat="1" x14ac:dyDescent="0.25">
      <c r="A10" s="30" t="s">
        <v>17</v>
      </c>
      <c r="B10" s="8">
        <v>45</v>
      </c>
      <c r="C10" s="8">
        <v>24</v>
      </c>
      <c r="D10" s="9">
        <f t="shared" si="0"/>
        <v>0.53333333333333333</v>
      </c>
      <c r="E10" s="10">
        <v>11</v>
      </c>
      <c r="F10" s="25">
        <f t="shared" si="1"/>
        <v>0.24444444444444444</v>
      </c>
      <c r="G10" s="10">
        <v>3</v>
      </c>
      <c r="H10" s="25">
        <f t="shared" si="2"/>
        <v>6.6666666666666666E-2</v>
      </c>
      <c r="I10" s="10">
        <v>2</v>
      </c>
      <c r="J10" s="25">
        <f t="shared" si="3"/>
        <v>4.4444444444444446E-2</v>
      </c>
      <c r="K10" s="10">
        <v>6</v>
      </c>
      <c r="L10" s="25">
        <f t="shared" si="4"/>
        <v>0.13333333333333333</v>
      </c>
      <c r="M10" s="24">
        <v>2</v>
      </c>
      <c r="N10" s="25">
        <f t="shared" si="5"/>
        <v>4.4444444444444446E-2</v>
      </c>
      <c r="O10" s="33"/>
    </row>
    <row r="11" spans="1:17" s="2" customFormat="1" x14ac:dyDescent="0.25">
      <c r="A11" s="7" t="s">
        <v>16</v>
      </c>
      <c r="B11" s="8">
        <v>149</v>
      </c>
      <c r="C11" s="8">
        <v>54</v>
      </c>
      <c r="D11" s="9">
        <f t="shared" si="0"/>
        <v>0.36241610738255031</v>
      </c>
      <c r="E11" s="10">
        <v>25</v>
      </c>
      <c r="F11" s="25">
        <f t="shared" si="1"/>
        <v>0.16778523489932887</v>
      </c>
      <c r="G11" s="10">
        <v>6</v>
      </c>
      <c r="H11" s="25">
        <f t="shared" si="2"/>
        <v>4.0268456375838924E-2</v>
      </c>
      <c r="I11" s="10">
        <v>1</v>
      </c>
      <c r="J11" s="25">
        <f t="shared" si="3"/>
        <v>6.7114093959731542E-3</v>
      </c>
      <c r="K11" s="10">
        <v>18</v>
      </c>
      <c r="L11" s="25">
        <f t="shared" si="4"/>
        <v>0.12080536912751678</v>
      </c>
      <c r="M11" s="24">
        <v>4</v>
      </c>
      <c r="N11" s="25">
        <f t="shared" si="5"/>
        <v>2.6845637583892617E-2</v>
      </c>
      <c r="O11" s="33"/>
    </row>
    <row r="12" spans="1:17" s="2" customFormat="1" x14ac:dyDescent="0.25">
      <c r="A12" s="7" t="s">
        <v>15</v>
      </c>
      <c r="B12" s="8">
        <v>16</v>
      </c>
      <c r="C12" s="8">
        <v>8</v>
      </c>
      <c r="D12" s="9">
        <f>C12/B12</f>
        <v>0.5</v>
      </c>
      <c r="E12" s="10">
        <v>4</v>
      </c>
      <c r="F12" s="25">
        <f t="shared" si="1"/>
        <v>0.25</v>
      </c>
      <c r="G12" s="10">
        <v>1</v>
      </c>
      <c r="H12" s="25">
        <f t="shared" si="2"/>
        <v>6.25E-2</v>
      </c>
      <c r="I12" s="10">
        <v>2</v>
      </c>
      <c r="J12" s="25">
        <f t="shared" si="3"/>
        <v>0.125</v>
      </c>
      <c r="K12" s="10">
        <v>1</v>
      </c>
      <c r="L12" s="25">
        <f t="shared" si="4"/>
        <v>6.25E-2</v>
      </c>
      <c r="M12" s="10">
        <v>0</v>
      </c>
      <c r="N12" s="25">
        <f t="shared" si="5"/>
        <v>0</v>
      </c>
      <c r="O12" s="33"/>
    </row>
    <row r="13" spans="1:17" s="2" customFormat="1" x14ac:dyDescent="0.25">
      <c r="A13" s="7" t="s">
        <v>22</v>
      </c>
      <c r="B13" s="8">
        <v>38</v>
      </c>
      <c r="C13" s="8">
        <v>9</v>
      </c>
      <c r="D13" s="9">
        <f t="shared" si="0"/>
        <v>0.23684210526315788</v>
      </c>
      <c r="E13" s="10">
        <v>4</v>
      </c>
      <c r="F13" s="25">
        <f t="shared" si="1"/>
        <v>0.10526315789473684</v>
      </c>
      <c r="G13" s="10">
        <v>0</v>
      </c>
      <c r="H13" s="25">
        <f t="shared" si="2"/>
        <v>0</v>
      </c>
      <c r="I13" s="10">
        <v>1</v>
      </c>
      <c r="J13" s="25">
        <f t="shared" si="3"/>
        <v>2.6315789473684209E-2</v>
      </c>
      <c r="K13" s="10">
        <v>3</v>
      </c>
      <c r="L13" s="25">
        <f t="shared" si="4"/>
        <v>7.8947368421052627E-2</v>
      </c>
      <c r="M13" s="10">
        <v>1</v>
      </c>
      <c r="N13" s="25">
        <f t="shared" si="5"/>
        <v>2.6315789473684209E-2</v>
      </c>
      <c r="O13" s="33"/>
    </row>
    <row r="14" spans="1:17" s="2" customFormat="1" x14ac:dyDescent="0.25">
      <c r="A14" s="7" t="s">
        <v>12</v>
      </c>
      <c r="B14" s="8">
        <v>54</v>
      </c>
      <c r="C14" s="8">
        <v>26</v>
      </c>
      <c r="D14" s="9">
        <f t="shared" si="0"/>
        <v>0.48148148148148145</v>
      </c>
      <c r="E14" s="10">
        <v>15</v>
      </c>
      <c r="F14" s="25">
        <f t="shared" si="1"/>
        <v>0.27777777777777779</v>
      </c>
      <c r="G14" s="10">
        <v>3</v>
      </c>
      <c r="H14" s="25">
        <f t="shared" si="2"/>
        <v>5.5555555555555552E-2</v>
      </c>
      <c r="I14" s="10">
        <v>1</v>
      </c>
      <c r="J14" s="25">
        <f t="shared" si="3"/>
        <v>1.8518518518518517E-2</v>
      </c>
      <c r="K14" s="10">
        <v>5</v>
      </c>
      <c r="L14" s="25">
        <f t="shared" si="4"/>
        <v>9.2592592592592587E-2</v>
      </c>
      <c r="M14" s="10">
        <v>2</v>
      </c>
      <c r="N14" s="25">
        <f t="shared" si="5"/>
        <v>3.7037037037037035E-2</v>
      </c>
      <c r="O14" s="33"/>
    </row>
    <row r="15" spans="1:17" s="2" customFormat="1" x14ac:dyDescent="0.25">
      <c r="A15" s="7" t="s">
        <v>21</v>
      </c>
      <c r="B15" s="8">
        <v>7</v>
      </c>
      <c r="C15" s="8">
        <v>4</v>
      </c>
      <c r="D15" s="9">
        <f t="shared" si="0"/>
        <v>0.5714285714285714</v>
      </c>
      <c r="E15" s="10">
        <v>3</v>
      </c>
      <c r="F15" s="25">
        <f t="shared" si="1"/>
        <v>0.42857142857142855</v>
      </c>
      <c r="G15" s="10">
        <v>0</v>
      </c>
      <c r="H15" s="25">
        <f t="shared" si="2"/>
        <v>0</v>
      </c>
      <c r="I15" s="10">
        <v>0</v>
      </c>
      <c r="J15" s="25">
        <f t="shared" si="3"/>
        <v>0</v>
      </c>
      <c r="K15" s="10">
        <v>1</v>
      </c>
      <c r="L15" s="25">
        <f t="shared" si="4"/>
        <v>0.14285714285714285</v>
      </c>
      <c r="M15" s="10">
        <v>0</v>
      </c>
      <c r="N15" s="25">
        <f t="shared" si="5"/>
        <v>0</v>
      </c>
      <c r="O15" s="33"/>
    </row>
    <row r="16" spans="1:17" s="2" customFormat="1" x14ac:dyDescent="0.25">
      <c r="A16" s="7" t="s">
        <v>18</v>
      </c>
      <c r="B16" s="8">
        <v>17</v>
      </c>
      <c r="C16" s="8">
        <v>10</v>
      </c>
      <c r="D16" s="9">
        <f t="shared" si="0"/>
        <v>0.58823529411764708</v>
      </c>
      <c r="E16" s="10">
        <v>6</v>
      </c>
      <c r="F16" s="25">
        <f t="shared" si="1"/>
        <v>0.35294117647058826</v>
      </c>
      <c r="G16" s="10">
        <v>2</v>
      </c>
      <c r="H16" s="25">
        <f t="shared" si="2"/>
        <v>0.11764705882352941</v>
      </c>
      <c r="I16" s="10">
        <v>1</v>
      </c>
      <c r="J16" s="25">
        <f t="shared" si="3"/>
        <v>5.8823529411764705E-2</v>
      </c>
      <c r="K16" s="10">
        <v>1</v>
      </c>
      <c r="L16" s="25">
        <f t="shared" si="4"/>
        <v>5.8823529411764705E-2</v>
      </c>
      <c r="M16" s="10">
        <v>0</v>
      </c>
      <c r="N16" s="25">
        <f t="shared" si="5"/>
        <v>0</v>
      </c>
      <c r="O16" s="33"/>
    </row>
    <row r="17" spans="1:14" s="1" customFormat="1" x14ac:dyDescent="0.25">
      <c r="A17" s="12" t="s">
        <v>32</v>
      </c>
      <c r="B17" s="16">
        <f>SUM(B4:B16)</f>
        <v>531</v>
      </c>
      <c r="C17" s="26">
        <f>SUM(C4:C16)</f>
        <v>200</v>
      </c>
      <c r="D17" s="15">
        <f t="shared" ref="D17" si="6">C17/B17</f>
        <v>0.37664783427495291</v>
      </c>
      <c r="E17" s="16">
        <f>SUM(E4:E16)</f>
        <v>97</v>
      </c>
      <c r="F17" s="32">
        <f t="shared" ref="F17" si="7">E17/B17</f>
        <v>0.18267419962335216</v>
      </c>
      <c r="G17" s="27">
        <f>SUM(G4:G16)</f>
        <v>28</v>
      </c>
      <c r="H17" s="32">
        <f t="shared" ref="H17" si="8">G17/B17</f>
        <v>5.2730696798493411E-2</v>
      </c>
      <c r="I17" s="27">
        <f>SUM(I4:I16)</f>
        <v>11</v>
      </c>
      <c r="J17" s="32">
        <f t="shared" ref="J17" si="9">I17/B17</f>
        <v>2.0715630885122412E-2</v>
      </c>
      <c r="K17" s="28">
        <f>SUM(K4:K16)</f>
        <v>50</v>
      </c>
      <c r="L17" s="32">
        <f t="shared" ref="L17" si="10">K17/B17</f>
        <v>9.4161958568738227E-2</v>
      </c>
      <c r="M17" s="28">
        <f>SUM(M4:M16)</f>
        <v>14</v>
      </c>
      <c r="N17" s="32">
        <f t="shared" ref="N17" si="11">M17/B17</f>
        <v>2.6365348399246705E-2</v>
      </c>
    </row>
    <row r="19" spans="1:14" x14ac:dyDescent="0.25">
      <c r="A19" s="20" t="s">
        <v>35</v>
      </c>
      <c r="B19" s="20"/>
      <c r="C19" s="20"/>
      <c r="D19" s="20"/>
    </row>
  </sheetData>
  <mergeCells count="7">
    <mergeCell ref="A1:Q1"/>
    <mergeCell ref="A2:N2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10" sqref="A10"/>
    </sheetView>
  </sheetViews>
  <sheetFormatPr defaultRowHeight="15" x14ac:dyDescent="0.25"/>
  <cols>
    <col min="1" max="1" width="24.7109375" customWidth="1"/>
    <col min="2" max="4" width="15.7109375" customWidth="1"/>
  </cols>
  <sheetData>
    <row r="1" spans="1:15" ht="15.75" x14ac:dyDescent="0.25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5">
      <c r="A2" s="42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ht="137.25" customHeight="1" x14ac:dyDescent="0.25">
      <c r="A3" s="22"/>
      <c r="B3" s="22" t="s">
        <v>23</v>
      </c>
      <c r="C3" s="22" t="s">
        <v>24</v>
      </c>
      <c r="D3" s="22" t="s">
        <v>25</v>
      </c>
      <c r="E3" s="46" t="s">
        <v>3</v>
      </c>
      <c r="F3" s="46"/>
      <c r="G3" s="46" t="s">
        <v>1</v>
      </c>
      <c r="H3" s="46"/>
      <c r="I3" s="46" t="s">
        <v>8</v>
      </c>
      <c r="J3" s="46"/>
      <c r="K3" s="46" t="s">
        <v>7</v>
      </c>
      <c r="L3" s="46"/>
      <c r="M3" s="29"/>
    </row>
    <row r="4" spans="1:15" s="2" customFormat="1" x14ac:dyDescent="0.25">
      <c r="A4" s="7" t="s">
        <v>20</v>
      </c>
      <c r="B4" s="8">
        <v>24</v>
      </c>
      <c r="C4" s="8">
        <v>6</v>
      </c>
      <c r="D4" s="9">
        <f t="shared" ref="D4:D16" si="0">C4/B4</f>
        <v>0.25</v>
      </c>
      <c r="E4" s="10">
        <v>3</v>
      </c>
      <c r="F4" s="11">
        <f t="shared" ref="F4:F16" si="1">E4/B4</f>
        <v>0.125</v>
      </c>
      <c r="G4" s="10">
        <v>2</v>
      </c>
      <c r="H4" s="11">
        <f t="shared" ref="H4:H16" si="2">G4/B4</f>
        <v>8.3333333333333329E-2</v>
      </c>
      <c r="I4" s="10">
        <v>0</v>
      </c>
      <c r="J4" s="11">
        <f t="shared" ref="J4:J16" si="3">I4/B4</f>
        <v>0</v>
      </c>
      <c r="K4" s="10">
        <v>1</v>
      </c>
      <c r="L4" s="11">
        <f t="shared" ref="L4:L16" si="4">K4/B4</f>
        <v>4.1666666666666664E-2</v>
      </c>
      <c r="M4" s="31"/>
      <c r="N4" s="31"/>
      <c r="O4" s="31"/>
    </row>
    <row r="5" spans="1:15" s="2" customFormat="1" x14ac:dyDescent="0.25">
      <c r="A5" s="7" t="s">
        <v>11</v>
      </c>
      <c r="B5" s="8">
        <v>80</v>
      </c>
      <c r="C5" s="8">
        <v>18</v>
      </c>
      <c r="D5" s="9">
        <f t="shared" si="0"/>
        <v>0.22500000000000001</v>
      </c>
      <c r="E5" s="10">
        <v>8</v>
      </c>
      <c r="F5" s="11">
        <f t="shared" si="1"/>
        <v>0.1</v>
      </c>
      <c r="G5" s="10">
        <v>8</v>
      </c>
      <c r="H5" s="11">
        <f t="shared" si="2"/>
        <v>0.1</v>
      </c>
      <c r="I5" s="10">
        <v>4</v>
      </c>
      <c r="J5" s="11">
        <f t="shared" si="3"/>
        <v>0.05</v>
      </c>
      <c r="K5" s="10">
        <v>0</v>
      </c>
      <c r="L5" s="11">
        <f t="shared" si="4"/>
        <v>0</v>
      </c>
      <c r="M5" s="31"/>
      <c r="N5" s="31"/>
      <c r="O5" s="31"/>
    </row>
    <row r="6" spans="1:15" s="2" customFormat="1" x14ac:dyDescent="0.25">
      <c r="A6" s="7" t="s">
        <v>14</v>
      </c>
      <c r="B6" s="8">
        <v>5</v>
      </c>
      <c r="C6" s="8">
        <v>2</v>
      </c>
      <c r="D6" s="9">
        <f t="shared" si="0"/>
        <v>0.4</v>
      </c>
      <c r="E6" s="10">
        <v>2</v>
      </c>
      <c r="F6" s="11">
        <f t="shared" si="1"/>
        <v>0.4</v>
      </c>
      <c r="G6" s="10">
        <v>0</v>
      </c>
      <c r="H6" s="11">
        <f t="shared" si="2"/>
        <v>0</v>
      </c>
      <c r="I6" s="10">
        <v>0</v>
      </c>
      <c r="J6" s="11">
        <f t="shared" si="3"/>
        <v>0</v>
      </c>
      <c r="K6" s="10">
        <v>0</v>
      </c>
      <c r="L6" s="11">
        <f t="shared" si="4"/>
        <v>0</v>
      </c>
      <c r="M6" s="31"/>
      <c r="N6" s="31"/>
      <c r="O6" s="31"/>
    </row>
    <row r="7" spans="1:15" s="2" customFormat="1" x14ac:dyDescent="0.25">
      <c r="A7" s="7" t="s">
        <v>10</v>
      </c>
      <c r="B7" s="8">
        <v>24</v>
      </c>
      <c r="C7" s="8">
        <v>6</v>
      </c>
      <c r="D7" s="9">
        <f t="shared" si="0"/>
        <v>0.25</v>
      </c>
      <c r="E7" s="10">
        <v>4</v>
      </c>
      <c r="F7" s="11">
        <f t="shared" si="1"/>
        <v>0.16666666666666666</v>
      </c>
      <c r="G7" s="10">
        <v>0</v>
      </c>
      <c r="H7" s="11">
        <f t="shared" si="2"/>
        <v>0</v>
      </c>
      <c r="I7" s="10">
        <v>1</v>
      </c>
      <c r="J7" s="11">
        <f t="shared" si="3"/>
        <v>4.1666666666666664E-2</v>
      </c>
      <c r="K7" s="10">
        <v>0</v>
      </c>
      <c r="L7" s="11">
        <f t="shared" si="4"/>
        <v>0</v>
      </c>
      <c r="M7" s="31"/>
      <c r="N7" s="31"/>
      <c r="O7" s="31"/>
    </row>
    <row r="8" spans="1:15" s="2" customFormat="1" x14ac:dyDescent="0.25">
      <c r="A8" s="30" t="s">
        <v>13</v>
      </c>
      <c r="B8" s="8">
        <v>18</v>
      </c>
      <c r="C8" s="8">
        <v>9</v>
      </c>
      <c r="D8" s="9">
        <f t="shared" si="0"/>
        <v>0.5</v>
      </c>
      <c r="E8" s="10">
        <v>5</v>
      </c>
      <c r="F8" s="11">
        <f t="shared" si="1"/>
        <v>0.27777777777777779</v>
      </c>
      <c r="G8" s="10">
        <v>0</v>
      </c>
      <c r="H8" s="11">
        <f t="shared" si="2"/>
        <v>0</v>
      </c>
      <c r="I8" s="10">
        <v>3</v>
      </c>
      <c r="J8" s="11">
        <f t="shared" si="3"/>
        <v>0.16666666666666666</v>
      </c>
      <c r="K8" s="10">
        <v>1</v>
      </c>
      <c r="L8" s="11">
        <f t="shared" si="4"/>
        <v>5.5555555555555552E-2</v>
      </c>
      <c r="M8" s="31"/>
      <c r="N8" s="31"/>
      <c r="O8" s="31"/>
    </row>
    <row r="9" spans="1:15" s="2" customFormat="1" x14ac:dyDescent="0.25">
      <c r="A9" s="7" t="s">
        <v>19</v>
      </c>
      <c r="B9" s="8">
        <v>54</v>
      </c>
      <c r="C9" s="8">
        <v>24</v>
      </c>
      <c r="D9" s="9">
        <f t="shared" si="0"/>
        <v>0.44444444444444442</v>
      </c>
      <c r="E9" s="10">
        <v>10</v>
      </c>
      <c r="F9" s="11">
        <f t="shared" si="1"/>
        <v>0.18518518518518517</v>
      </c>
      <c r="G9" s="10">
        <v>7</v>
      </c>
      <c r="H9" s="11">
        <f t="shared" si="2"/>
        <v>0.12962962962962962</v>
      </c>
      <c r="I9" s="10">
        <v>2</v>
      </c>
      <c r="J9" s="11">
        <f t="shared" si="3"/>
        <v>3.7037037037037035E-2</v>
      </c>
      <c r="K9" s="10">
        <v>0</v>
      </c>
      <c r="L9" s="11">
        <f t="shared" si="4"/>
        <v>0</v>
      </c>
      <c r="M9" s="31"/>
      <c r="N9" s="31"/>
      <c r="O9" s="31"/>
    </row>
    <row r="10" spans="1:15" s="2" customFormat="1" x14ac:dyDescent="0.25">
      <c r="A10" s="30" t="s">
        <v>17</v>
      </c>
      <c r="B10" s="8">
        <v>45</v>
      </c>
      <c r="C10" s="8">
        <v>24</v>
      </c>
      <c r="D10" s="9">
        <f t="shared" si="0"/>
        <v>0.53333333333333333</v>
      </c>
      <c r="E10" s="10">
        <v>13</v>
      </c>
      <c r="F10" s="11">
        <f t="shared" si="1"/>
        <v>0.28888888888888886</v>
      </c>
      <c r="G10" s="10">
        <v>6</v>
      </c>
      <c r="H10" s="11">
        <f t="shared" si="2"/>
        <v>0.13333333333333333</v>
      </c>
      <c r="I10" s="10">
        <v>6</v>
      </c>
      <c r="J10" s="11">
        <f t="shared" si="3"/>
        <v>0.13333333333333333</v>
      </c>
      <c r="K10" s="10">
        <v>1</v>
      </c>
      <c r="L10" s="11">
        <f t="shared" si="4"/>
        <v>2.2222222222222223E-2</v>
      </c>
      <c r="M10" s="31"/>
      <c r="N10" s="31"/>
      <c r="O10" s="31"/>
    </row>
    <row r="11" spans="1:15" s="2" customFormat="1" x14ac:dyDescent="0.25">
      <c r="A11" s="7" t="s">
        <v>16</v>
      </c>
      <c r="B11" s="8">
        <v>149</v>
      </c>
      <c r="C11" s="8">
        <v>54</v>
      </c>
      <c r="D11" s="9">
        <f t="shared" si="0"/>
        <v>0.36241610738255031</v>
      </c>
      <c r="E11" s="10">
        <v>20</v>
      </c>
      <c r="F11" s="11">
        <f t="shared" si="1"/>
        <v>0.13422818791946309</v>
      </c>
      <c r="G11" s="10">
        <v>15</v>
      </c>
      <c r="H11" s="11">
        <f t="shared" si="2"/>
        <v>0.10067114093959731</v>
      </c>
      <c r="I11" s="10">
        <v>11</v>
      </c>
      <c r="J11" s="11">
        <f t="shared" si="3"/>
        <v>7.3825503355704702E-2</v>
      </c>
      <c r="K11" s="10">
        <v>7</v>
      </c>
      <c r="L11" s="11">
        <f t="shared" si="4"/>
        <v>4.6979865771812082E-2</v>
      </c>
      <c r="M11" s="31"/>
      <c r="N11" s="31"/>
      <c r="O11" s="31"/>
    </row>
    <row r="12" spans="1:15" s="2" customFormat="1" x14ac:dyDescent="0.25">
      <c r="A12" s="7" t="s">
        <v>15</v>
      </c>
      <c r="B12" s="8">
        <v>16</v>
      </c>
      <c r="C12" s="8">
        <v>8</v>
      </c>
      <c r="D12" s="9">
        <f>C12/B12</f>
        <v>0.5</v>
      </c>
      <c r="E12" s="10">
        <v>3</v>
      </c>
      <c r="F12" s="11">
        <f t="shared" si="1"/>
        <v>0.1875</v>
      </c>
      <c r="G12" s="10">
        <v>1</v>
      </c>
      <c r="H12" s="11">
        <f t="shared" si="2"/>
        <v>6.25E-2</v>
      </c>
      <c r="I12" s="10">
        <v>3</v>
      </c>
      <c r="J12" s="11">
        <f t="shared" si="3"/>
        <v>0.1875</v>
      </c>
      <c r="K12" s="10">
        <v>1</v>
      </c>
      <c r="L12" s="11">
        <f t="shared" si="4"/>
        <v>6.25E-2</v>
      </c>
      <c r="M12" s="31"/>
      <c r="N12" s="31"/>
      <c r="O12" s="31"/>
    </row>
    <row r="13" spans="1:15" s="2" customFormat="1" x14ac:dyDescent="0.25">
      <c r="A13" s="7" t="s">
        <v>22</v>
      </c>
      <c r="B13" s="8">
        <v>38</v>
      </c>
      <c r="C13" s="8">
        <v>9</v>
      </c>
      <c r="D13" s="9">
        <f t="shared" si="0"/>
        <v>0.23684210526315788</v>
      </c>
      <c r="E13" s="10">
        <v>4</v>
      </c>
      <c r="F13" s="11">
        <f t="shared" si="1"/>
        <v>0.10526315789473684</v>
      </c>
      <c r="G13" s="10">
        <v>3</v>
      </c>
      <c r="H13" s="11">
        <f t="shared" si="2"/>
        <v>7.8947368421052627E-2</v>
      </c>
      <c r="I13" s="10">
        <v>2</v>
      </c>
      <c r="J13" s="11">
        <f t="shared" si="3"/>
        <v>5.2631578947368418E-2</v>
      </c>
      <c r="K13" s="10">
        <v>1</v>
      </c>
      <c r="L13" s="11">
        <f t="shared" si="4"/>
        <v>2.6315789473684209E-2</v>
      </c>
      <c r="M13" s="31"/>
      <c r="N13" s="31"/>
      <c r="O13" s="31"/>
    </row>
    <row r="14" spans="1:15" s="2" customFormat="1" x14ac:dyDescent="0.25">
      <c r="A14" s="7" t="s">
        <v>12</v>
      </c>
      <c r="B14" s="8">
        <v>54</v>
      </c>
      <c r="C14" s="8">
        <v>26</v>
      </c>
      <c r="D14" s="9">
        <f t="shared" si="0"/>
        <v>0.48148148148148145</v>
      </c>
      <c r="E14" s="10">
        <v>9</v>
      </c>
      <c r="F14" s="11">
        <f t="shared" si="1"/>
        <v>0.16666666666666666</v>
      </c>
      <c r="G14" s="10">
        <v>9</v>
      </c>
      <c r="H14" s="11">
        <f t="shared" si="2"/>
        <v>0.16666666666666666</v>
      </c>
      <c r="I14" s="10">
        <v>6</v>
      </c>
      <c r="J14" s="11">
        <f t="shared" si="3"/>
        <v>0.1111111111111111</v>
      </c>
      <c r="K14" s="10">
        <v>5</v>
      </c>
      <c r="L14" s="11">
        <f t="shared" si="4"/>
        <v>9.2592592592592587E-2</v>
      </c>
      <c r="M14" s="31"/>
      <c r="N14" s="31"/>
      <c r="O14" s="31"/>
    </row>
    <row r="15" spans="1:15" s="2" customFormat="1" x14ac:dyDescent="0.25">
      <c r="A15" s="7" t="s">
        <v>21</v>
      </c>
      <c r="B15" s="8">
        <v>7</v>
      </c>
      <c r="C15" s="8">
        <v>4</v>
      </c>
      <c r="D15" s="9">
        <f t="shared" si="0"/>
        <v>0.5714285714285714</v>
      </c>
      <c r="E15" s="10">
        <v>1</v>
      </c>
      <c r="F15" s="11">
        <f t="shared" si="1"/>
        <v>0.14285714285714285</v>
      </c>
      <c r="G15" s="10">
        <v>2</v>
      </c>
      <c r="H15" s="11">
        <f t="shared" si="2"/>
        <v>0.2857142857142857</v>
      </c>
      <c r="I15" s="10">
        <v>0</v>
      </c>
      <c r="J15" s="11">
        <f t="shared" si="3"/>
        <v>0</v>
      </c>
      <c r="K15" s="10">
        <v>0</v>
      </c>
      <c r="L15" s="11">
        <f t="shared" si="4"/>
        <v>0</v>
      </c>
      <c r="M15" s="31"/>
      <c r="N15" s="31"/>
      <c r="O15" s="31"/>
    </row>
    <row r="16" spans="1:15" s="2" customFormat="1" x14ac:dyDescent="0.25">
      <c r="A16" s="7" t="s">
        <v>18</v>
      </c>
      <c r="B16" s="8">
        <v>17</v>
      </c>
      <c r="C16" s="8">
        <v>10</v>
      </c>
      <c r="D16" s="9">
        <f t="shared" si="0"/>
        <v>0.58823529411764708</v>
      </c>
      <c r="E16" s="10">
        <v>6</v>
      </c>
      <c r="F16" s="11">
        <f t="shared" si="1"/>
        <v>0.35294117647058826</v>
      </c>
      <c r="G16" s="10">
        <v>2</v>
      </c>
      <c r="H16" s="11">
        <f t="shared" si="2"/>
        <v>0.11764705882352941</v>
      </c>
      <c r="I16" s="10">
        <v>3</v>
      </c>
      <c r="J16" s="11">
        <f t="shared" si="3"/>
        <v>0.17647058823529413</v>
      </c>
      <c r="K16" s="10">
        <v>1</v>
      </c>
      <c r="L16" s="11">
        <f t="shared" si="4"/>
        <v>5.8823529411764705E-2</v>
      </c>
      <c r="M16" s="31"/>
      <c r="N16" s="31"/>
      <c r="O16" s="31"/>
    </row>
    <row r="17" spans="1:12" s="1" customFormat="1" x14ac:dyDescent="0.25">
      <c r="A17" s="12" t="s">
        <v>32</v>
      </c>
      <c r="B17" s="16">
        <f>SUM(B4:B16)</f>
        <v>531</v>
      </c>
      <c r="C17" s="26">
        <f>SUM(C4:C16)</f>
        <v>200</v>
      </c>
      <c r="D17" s="15">
        <f t="shared" ref="D17" si="5">C17/B17</f>
        <v>0.37664783427495291</v>
      </c>
      <c r="E17" s="16">
        <f>SUM(E4:E16)</f>
        <v>88</v>
      </c>
      <c r="F17" s="17">
        <f t="shared" ref="F17" si="6">E17/B17</f>
        <v>0.16572504708097929</v>
      </c>
      <c r="G17" s="16">
        <f>SUM(G4:G16)</f>
        <v>55</v>
      </c>
      <c r="H17" s="17">
        <f t="shared" ref="H17" si="7">G17/B17</f>
        <v>0.10357815442561205</v>
      </c>
      <c r="I17" s="16">
        <f>SUM(I4:I16)</f>
        <v>41</v>
      </c>
      <c r="J17" s="17">
        <f t="shared" ref="J17" si="8">I17/B17</f>
        <v>7.7212806026365349E-2</v>
      </c>
      <c r="K17" s="16">
        <f>SUM(K4:K16)</f>
        <v>18</v>
      </c>
      <c r="L17" s="17">
        <f t="shared" ref="L17" si="9">K17/B17</f>
        <v>3.3898305084745763E-2</v>
      </c>
    </row>
    <row r="19" spans="1:12" x14ac:dyDescent="0.25">
      <c r="A19" s="20" t="s">
        <v>35</v>
      </c>
      <c r="B19" s="20"/>
      <c r="C19" s="20"/>
      <c r="D19" s="20"/>
    </row>
  </sheetData>
  <mergeCells count="6">
    <mergeCell ref="A1:O1"/>
    <mergeCell ref="A2:L2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2</vt:lpstr>
      <vt:lpstr>Question 3</vt:lpstr>
      <vt:lpstr>Question 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Bradley</dc:creator>
  <cp:lastModifiedBy>Hunter, Chloe</cp:lastModifiedBy>
  <dcterms:created xsi:type="dcterms:W3CDTF">2017-10-12T09:52:37Z</dcterms:created>
  <dcterms:modified xsi:type="dcterms:W3CDTF">2017-11-10T15:21:06Z</dcterms:modified>
</cp:coreProperties>
</file>