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xr:revisionPtr revIDLastSave="5" documentId="13_ncr:1_{1D8FFBDF-665B-4F14-9D5C-8F50072F63AB}" xr6:coauthVersionLast="47" xr6:coauthVersionMax="47" xr10:uidLastSave="{6B5136AC-3A72-4BA6-BAF6-2BCCD9898A94}"/>
  <bookViews>
    <workbookView xWindow="-120" yWindow="-120" windowWidth="20730" windowHeight="11160" tabRatio="650" xr2:uid="{00000000-000D-0000-FFFF-FFFF00000000}"/>
  </bookViews>
  <sheets>
    <sheet name="LBR Open Data 22_23" sheetId="35" r:id="rId1"/>
  </sheets>
  <externalReferences>
    <externalReference r:id="rId2"/>
    <externalReference r:id="rId3"/>
    <externalReference r:id="rId4"/>
    <externalReference r:id="rId5"/>
  </externalReferences>
  <definedNames>
    <definedName name="_xlnm._FilterDatabase" localSheetId="0" hidden="1">'LBR Open Data 22_23'!$A$8:$L$83</definedName>
    <definedName name="CodingSummary" localSheetId="0">#REF!</definedName>
    <definedName name="CodingSummary">#REF!</definedName>
    <definedName name="Cont_2">'[1]Pick Lists'!$M$2:$M$28</definedName>
    <definedName name="CopyTeachApril" localSheetId="0">[2]Teachers!#REF!</definedName>
    <definedName name="CopyTeachApril">[2]Teachers!#REF!</definedName>
    <definedName name="data" localSheetId="0">#REF!</definedName>
    <definedName name="data">#REF!</definedName>
    <definedName name="HEDS">'[1]Pick Lists'!$B$2:$B$45</definedName>
    <definedName name="Name">[3]Source!$F$1:$F$4</definedName>
    <definedName name="Name1">[3]Source!$E$1:$E$5</definedName>
    <definedName name="OT_Check">'[1]Pick Lists'!$D$2:$F$45</definedName>
    <definedName name="PAGE1" localSheetId="0">#REF!</definedName>
    <definedName name="PAGE1">#REF!</definedName>
    <definedName name="PAGE2" localSheetId="0">#REF!</definedName>
    <definedName name="PAGE2">#REF!</definedName>
    <definedName name="RawDataPage1" localSheetId="0">#REF!</definedName>
    <definedName name="RawDataPage1">#REF!</definedName>
    <definedName name="RawDataPage2" localSheetId="0">#REF!</definedName>
    <definedName name="RawDataPage2">#REF!</definedName>
    <definedName name="RawDataPage3" localSheetId="0">#REF!</definedName>
    <definedName name="RawDataPage3">#REF!</definedName>
    <definedName name="RawDataPage4" localSheetId="0">#REF!</definedName>
    <definedName name="RawDataPage4">#REF!</definedName>
    <definedName name="RawDataPage5" localSheetId="0">#REF!</definedName>
    <definedName name="RawDataPage5">#REF!</definedName>
    <definedName name="RD" localSheetId="0">#REF!</definedName>
    <definedName name="RD">#REF!</definedName>
    <definedName name="Reasons">[3]Source!$B$1:$B$32</definedName>
    <definedName name="Sele">[3]Source!$C$1:$C$4</definedName>
    <definedName name="SLevel">[3]Source!$D$1:$D$7</definedName>
    <definedName name="Type">[3]Source!$C$6:$C$10</definedName>
  </definedNames>
  <calcPr calcId="191029" refMode="R1C1" iterateCount="0" calcOnSave="0"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8" i="35" l="1"/>
  <c r="H48" i="35"/>
</calcChain>
</file>

<file path=xl/sharedStrings.xml><?xml version="1.0" encoding="utf-8"?>
<sst xmlns="http://schemas.openxmlformats.org/spreadsheetml/2006/main" count="615" uniqueCount="157">
  <si>
    <t>Salary ceiling (i.e. max salary for their grade)</t>
  </si>
  <si>
    <t>Directorate</t>
  </si>
  <si>
    <t>SSA Hay 3</t>
  </si>
  <si>
    <t>SSA Hay 2</t>
  </si>
  <si>
    <t>SSA Hay 1</t>
  </si>
  <si>
    <t>SSA Scale 6</t>
  </si>
  <si>
    <t>SSA SO1</t>
  </si>
  <si>
    <t>SSA SO2</t>
  </si>
  <si>
    <t>SSA PO3</t>
  </si>
  <si>
    <t>SSA PO4</t>
  </si>
  <si>
    <t>SSA PO5</t>
  </si>
  <si>
    <t>SSA PO6</t>
  </si>
  <si>
    <t>SSA MG1</t>
  </si>
  <si>
    <t>SSA MG2</t>
  </si>
  <si>
    <t>SSA MG3</t>
  </si>
  <si>
    <t>SSA MG4</t>
  </si>
  <si>
    <t>Outer London Principal Officer 7</t>
  </si>
  <si>
    <t>Full Name</t>
  </si>
  <si>
    <t>Category</t>
  </si>
  <si>
    <t>£50,000-£54,999</t>
  </si>
  <si>
    <t>£55,000-£59,999</t>
  </si>
  <si>
    <t>£60,000-£64,999</t>
  </si>
  <si>
    <t>£65,000-£69,999</t>
  </si>
  <si>
    <t>£70,000-£74,999</t>
  </si>
  <si>
    <t>£80,000-£84,999</t>
  </si>
  <si>
    <t>£90,000-£94,999</t>
  </si>
  <si>
    <t>£75,000-£79,999</t>
  </si>
  <si>
    <t>£85,000-£89,999</t>
  </si>
  <si>
    <t>Ian Dodds</t>
  </si>
  <si>
    <t>£135,000-£139,999</t>
  </si>
  <si>
    <t>£155,00-£159,999</t>
  </si>
  <si>
    <t>Payroll</t>
  </si>
  <si>
    <t>Team</t>
  </si>
  <si>
    <t>Job Title</t>
  </si>
  <si>
    <t>Grade</t>
  </si>
  <si>
    <t>Responsibilities</t>
  </si>
  <si>
    <t>Richmond - Total Remuneration</t>
  </si>
  <si>
    <t>Total Renumeration with Salary (incl. benefits and allowances), excl.exit packages and employer pension contributions</t>
  </si>
  <si>
    <t xml:space="preserve">Banding </t>
  </si>
  <si>
    <t>Richmond Payroll</t>
  </si>
  <si>
    <t>Non Teachers</t>
  </si>
  <si>
    <t>Permanent</t>
  </si>
  <si>
    <t>Senior Social Worker</t>
  </si>
  <si>
    <t xml:space="preserve">Senior Social Worker </t>
  </si>
  <si>
    <t>Senior Community Safety Consultant</t>
  </si>
  <si>
    <t>Chief Executive Directorate</t>
  </si>
  <si>
    <t>CED - Stroner and Safer Communities</t>
  </si>
  <si>
    <t>Assistant Customer Services Manager</t>
  </si>
  <si>
    <t>CED - Senior Management</t>
  </si>
  <si>
    <t>Chief Executive (Interim)</t>
  </si>
  <si>
    <t>Leads on the development and management of effective environment and community services for both Councils, both through direct delivery and contracts, spanning planning, highways, street scene, leisure and major environmental contracts. Ensures high profile front-line services are shaped in close consultation with members and with resident needs, ensuring a positive impact on the day to day environment of both boroughs</t>
  </si>
  <si>
    <t>Leads on the development and management of effective environment and community services for both Councils, both through direct delivery and contracts, spanning planning, highways, street scene, leisure and major environmental contracts. Ensures high profile front-line services are shaped in close consultation with members and with resident needs, ensuring a positive impact on the day to day environment of both boroughs.</t>
  </si>
  <si>
    <t>Managing a range of financial services for both Councils, including the internal audit function; a fraud detection and investigation service; the procurement function; pensions administration services; the Councils’ pension funds including oversight of investment strategy; and the management and supervision of both Councils’ risk management and insurance arrangements.  In a number of cases these services are also shared with other Councils.</t>
  </si>
  <si>
    <t>Providing effective business support to the Education &amp; Social Services Department. Liaising with local schools, health services and other agencies to achieve effective service operation.</t>
  </si>
  <si>
    <t>Responsible for developing a broad range of corporate and business support services, which may include taking on direct management of additional support services as required. Manages services that ensure the provision of reliable ICT to both Councils. Oversees the provision of shared HR services for both Councils and other shared service partners.</t>
  </si>
  <si>
    <t>Responsible for leading and managing both Councils’ Finance, Human Resources and Information Technology functions including outsourced services. Acting as the Section 151 officer under the Local Government Act 1972 and deputising for Chief Executive in his absence to provide corporate leadership. In support of the Chief Executive and other chief officers, providing advice on the development of strategy, policy and the future direction of the Council.</t>
  </si>
  <si>
    <t>Responsible for the provision of housing strategy objectives and policies, estate and area regeneration, meeting statutory requirements in relation to those who are threatened with or are homeless, and also responsible for the provision of Wandsworth’s retained landlord function and management of housing stock. Ensures the department provides a comprehensive property service and economic development and regeneration programmes.</t>
  </si>
  <si>
    <t>TBC</t>
  </si>
  <si>
    <t xml:space="preserve">The Director of Public Health is the most senior advocate for public health across Richmond and Wandsworth. The post holder is the statutory chief officer responsible for  public health duties which include health improvement, health protection and the delivery of public health services. </t>
  </si>
  <si>
    <t>To develop and manage the delivery of high quality and effective highway operations and street scene services that meet the needs of both Councils’ residents.</t>
  </si>
  <si>
    <t>To ensure the delivery of high quality and cost effective highway improvement and engineering works, together with the effective management of related contracts and to ensure effective parking policies and parking related contracts are in place.</t>
  </si>
  <si>
    <t>To meet statutory requirements regarding the provision of services to those who are homeless or threatened with homelessness and to let social housing in accordance with approved policies and allocation schemes. To assist in meeting established strategic housing objectives.</t>
  </si>
  <si>
    <r>
      <t>The Council entered into the Shared Staffing arrangement (SSA) with Wandsworth Council from 1 October 2016. The tabl</t>
    </r>
    <r>
      <rPr>
        <b/>
        <sz val="12"/>
        <rFont val="Arial"/>
        <family val="2"/>
      </rPr>
      <t xml:space="preserve">e below sets out the remuneration disclosures for senior officers whose salary is £50,000 or more per year, an analysis of exit packages paid during the year. Senior officers whose remuneration exceeded £150,000 are named. In line with the statement of accounts, published separately, all tables detailed below represent Richmond's proportion of salary costs </t>
    </r>
    <r>
      <rPr>
        <b/>
        <sz val="12"/>
        <color theme="1"/>
        <rFont val="Arial"/>
        <family val="2"/>
      </rPr>
      <t xml:space="preserve">with the remaining balance being charged to Wandsworth Council. As a result in this table some senior officers whose total remuneration is above £50,000 are omitted if the cost apportioned to Richmond falls below £50,000.   </t>
    </r>
  </si>
  <si>
    <t>Every effort has been made to ensure data is accurate and consistent with the Statement of Acounts over the same period.</t>
  </si>
  <si>
    <t>The accompanying organisational chart shows all relevant senior staff in the top three tiers with their total remuneration.</t>
  </si>
  <si>
    <t>Officers’ Remuneration 2022-23</t>
  </si>
  <si>
    <t>Joint Director of Children's Services (Richmond and Kingston)</t>
  </si>
  <si>
    <t>ECCS Department</t>
  </si>
  <si>
    <t>Director of Children's Social Care</t>
  </si>
  <si>
    <t>Assistant Director 2</t>
  </si>
  <si>
    <t>Adult Social Care and Public Health Directorate</t>
  </si>
  <si>
    <t>ASD - Adult Social Care Services</t>
  </si>
  <si>
    <t>Service Manager (RRRT)</t>
  </si>
  <si>
    <t>Environment and Community Services Directorate</t>
  </si>
  <si>
    <t>ECS - Planning and Transport Strategy</t>
  </si>
  <si>
    <t>Head of Development Management (Richmond)</t>
  </si>
  <si>
    <t>Resources Directorate</t>
  </si>
  <si>
    <t>RES - Financial Services</t>
  </si>
  <si>
    <t>Deputy Head (Audit)</t>
  </si>
  <si>
    <t>Housing and Regeneration Directorate</t>
  </si>
  <si>
    <t>HRD - Senior Management Structure</t>
  </si>
  <si>
    <t>Director of Housing &amp; Regeneration</t>
  </si>
  <si>
    <t>Head of Shared Audit Service</t>
  </si>
  <si>
    <t>Fixed Term</t>
  </si>
  <si>
    <t>CED - Chief Executive's Group</t>
  </si>
  <si>
    <t>Interim AD of Climate Change Policy and Communications</t>
  </si>
  <si>
    <t>ACS Comm Corp Pol&amp;Stratgy</t>
  </si>
  <si>
    <t>Health and Care Programme Manager</t>
  </si>
  <si>
    <t>No Specific Grade - Annual</t>
  </si>
  <si>
    <t>Locality Manager (Teddington and Twickenham)</t>
  </si>
  <si>
    <t>ECS - Senior Management</t>
  </si>
  <si>
    <t>Director of Environment and Community Services</t>
  </si>
  <si>
    <t>CED - South London Partnership</t>
  </si>
  <si>
    <t>Head of Knowledge Exchange and Partnership (Fixed Term)</t>
  </si>
  <si>
    <t>Building Control Manager - North</t>
  </si>
  <si>
    <t>Deputy Director of Environment &amp; Community Services</t>
  </si>
  <si>
    <t>RES - Senior Management</t>
  </si>
  <si>
    <t>Director of Finance</t>
  </si>
  <si>
    <t>HRD - Property Services</t>
  </si>
  <si>
    <t>Head of Construction</t>
  </si>
  <si>
    <t>Assistant Locality Manager (T&amp;T)</t>
  </si>
  <si>
    <t>SLP Senior Digital Infrastructure Enabler (Fixed Term)</t>
  </si>
  <si>
    <t>Area Team Manager South (Development Management)</t>
  </si>
  <si>
    <t>ECS - Contracts and Leisure</t>
  </si>
  <si>
    <t>Service Manager (Parks)</t>
  </si>
  <si>
    <t>Locality Manager (Richmond &amp; Barnes)</t>
  </si>
  <si>
    <t>ECS - Finance and Performance</t>
  </si>
  <si>
    <t>Head of Finance</t>
  </si>
  <si>
    <t>Service Manager (Sports)</t>
  </si>
  <si>
    <t>Head of Economy Skills &amp; Employment</t>
  </si>
  <si>
    <t>Head of Culture</t>
  </si>
  <si>
    <t>SWL Public Health Consultant - Health Inequalities (Fixed Term)</t>
  </si>
  <si>
    <t>Emergency Duty Team Manager</t>
  </si>
  <si>
    <t>ASD - Senior Management</t>
  </si>
  <si>
    <t>Director of Adult Social Care and Public Health</t>
  </si>
  <si>
    <t>Head of Stronger and Safer Communities</t>
  </si>
  <si>
    <t>Principal Policy and Information Planner</t>
  </si>
  <si>
    <t>Programme Manager</t>
  </si>
  <si>
    <t>RES - Corporate Services</t>
  </si>
  <si>
    <t>Customer Services Manager</t>
  </si>
  <si>
    <t>ECS - Highway Operations and Street Scene</t>
  </si>
  <si>
    <t>Sign Shop Supervisor</t>
  </si>
  <si>
    <t>ECS - Traffic and Engineering</t>
  </si>
  <si>
    <t>Principal Engineer</t>
  </si>
  <si>
    <t>Parks Operation Manager</t>
  </si>
  <si>
    <t>Director of Public Health</t>
  </si>
  <si>
    <t>Centre Manager (TPFC)</t>
  </si>
  <si>
    <t>Principal Auditor</t>
  </si>
  <si>
    <t>Assistant Chief Executive (Policy and Performance)</t>
  </si>
  <si>
    <t>Highways Supervisor</t>
  </si>
  <si>
    <t>Assistant Director of Resources (Corporate Services)</t>
  </si>
  <si>
    <t>Skilled Road Worker</t>
  </si>
  <si>
    <t>Assistant Locality Manager (R&amp;B)</t>
  </si>
  <si>
    <t>Senior Engineer</t>
  </si>
  <si>
    <t>Service Infrastructure Manager</t>
  </si>
  <si>
    <t>Thames Landscape Coordinator</t>
  </si>
  <si>
    <t>Assistant Director (Housing Services)</t>
  </si>
  <si>
    <t>Assistant Director of Environment &amp; Community Services (Traffic &amp; Engineering)</t>
  </si>
  <si>
    <t>Assistant Director of Resources (Financial Services)</t>
  </si>
  <si>
    <t>Customer Services Team Manager</t>
  </si>
  <si>
    <t>Sports Development and Partnership Manager</t>
  </si>
  <si>
    <t>Senior Building Control Surveyor</t>
  </si>
  <si>
    <t>Sign Shop Technician</t>
  </si>
  <si>
    <t>ASD - Commissioning and Quality Standards</t>
  </si>
  <si>
    <t>Head of Commissioning - Adult Social Care &amp; Provider Management</t>
  </si>
  <si>
    <t>Service Manager (Arts)</t>
  </si>
  <si>
    <t>Senior Planner (Policy)</t>
  </si>
  <si>
    <t>PMO Support Manager</t>
  </si>
  <si>
    <t>Assistant Locality Manager (PT/18) (R&amp;B)</t>
  </si>
  <si>
    <t xml:space="preserve">The post holder is responsible for a multi-disciplinary team delivering a range of strategic advice, analysis and support on climate change and sustainability to Directors, the Chief Executive and leading members. The post holder is responsible for policy development, the delivery of key actions, the monitoring of council-wide actions and engagement and communications in relation to climate change and sustainability.  </t>
  </si>
  <si>
    <t>Responsible to the Assistant Director for Contracts and Leisure, for delivering services associated with Sports, Parks, Arts and Grounds Maintenance of Cemeteries; for the contract management of the Leisure Contract; and to enable, lead, manage and develop those services at an operational and strategic level. </t>
  </si>
  <si>
    <r>
      <t xml:space="preserve">The post holder will lead on employment and skills for the South London Partnership and be responsible </t>
    </r>
    <r>
      <rPr>
        <sz val="11"/>
        <color rgb="FF000000"/>
        <rFont val="Calibri"/>
        <family val="2"/>
        <scheme val="minor"/>
      </rPr>
      <t xml:space="preserve">for the development and successful delivery of </t>
    </r>
    <r>
      <rPr>
        <sz val="11"/>
        <color theme="1"/>
        <rFont val="Calibri"/>
        <family val="2"/>
        <scheme val="minor"/>
      </rPr>
      <t xml:space="preserve">sub-regional policies and programmes, which deliver improved economic, employment and skills outcomes for five London Boroughs. </t>
    </r>
  </si>
  <si>
    <t xml:space="preserve">This new role is responsible for leading the development of a world class ecosystem of dynamic SME and University collaborations to stimulate knowledge-based growth and improve productivity across the South London Partnership boroughs.  The South London Knowledge Exchange will drive economic growth by stimulating the creation of new jobs, businesses and products, and help businesses to improve competitiveness and productivity, through the use of knowledge and innovation linked to universities.  </t>
  </si>
  <si>
    <t xml:space="preserve">Leads and delivers an independent and effective internal audit partnership which meets statutory requirements and supports partner authorities to maintain a sound system of corporate governance and internal control within their organisations. </t>
  </si>
  <si>
    <t>Assistant Director - Commissioning and Quality Standards - TS</t>
  </si>
  <si>
    <t>Temporary Supernumerary</t>
  </si>
  <si>
    <t>SSA total renumeration  package incl. salary, benefits and allowances and excl.exit packages and pension contributions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</si>
</sst>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_);_(* \(#,##0.00\);_(* &quot;-&quot;??_);_(@_)"/>
    <numFmt numFmtId="165" formatCode="#,##0.00;[Red]\(#,##0.00\)"/>
  </numFmts>
  <fonts count="21" x14ac:knownFonts="1">
    <font>
      <sz val="11"/>
      <color theme="1"/>
      <name val="Calibri"/>
      <family val="2"/>
      <scheme val="minor"/>
    </font>
    <font>
      <sz val="10"/>
      <color theme="1"/>
      <name val="Arial"/>
      <family val="2"/>
    </font>
    <font>
      <sz val="10"/>
      <color rgb="FF000000"/>
      <name val="Arial"/>
      <family val="2"/>
    </font>
    <font>
      <sz val="10"/>
      <name val="Arial"/>
      <family val="2"/>
    </font>
    <font>
      <sz val="11"/>
      <color theme="1"/>
      <name val="Calibri"/>
      <family val="2"/>
      <scheme val="minor"/>
    </font>
    <font>
      <sz val="9"/>
      <name val="Calibri"/>
      <family val="2"/>
      <scheme val="minor"/>
    </font>
    <font>
      <b/>
      <sz val="10"/>
      <color theme="1"/>
      <name val="Calibri"/>
      <family val="2"/>
      <scheme val="minor"/>
    </font>
    <font>
      <sz val="11"/>
      <color indexed="8"/>
      <name val="Calibri"/>
      <family val="2"/>
      <scheme val="minor"/>
    </font>
    <font>
      <b/>
      <sz val="10"/>
      <color indexed="8"/>
      <name val="Calibri"/>
      <family val="2"/>
      <scheme val="minor"/>
    </font>
    <font>
      <sz val="10"/>
      <color theme="1"/>
      <name val="Calibri"/>
      <family val="2"/>
      <scheme val="minor"/>
    </font>
    <font>
      <b/>
      <sz val="11"/>
      <color theme="0"/>
      <name val="Calibri"/>
      <family val="2"/>
      <scheme val="minor"/>
    </font>
    <font>
      <sz val="11"/>
      <color theme="0"/>
      <name val="Calibri"/>
      <family val="2"/>
      <scheme val="minor"/>
    </font>
    <font>
      <b/>
      <i/>
      <sz val="10"/>
      <color theme="0"/>
      <name val="Calibri"/>
      <family val="2"/>
      <scheme val="minor"/>
    </font>
    <font>
      <b/>
      <i/>
      <sz val="11"/>
      <color theme="0"/>
      <name val="Calibri"/>
      <family val="2"/>
      <scheme val="minor"/>
    </font>
    <font>
      <b/>
      <sz val="14"/>
      <color rgb="FF2E74B5"/>
      <name val="Arial"/>
      <family val="2"/>
    </font>
    <font>
      <b/>
      <sz val="12"/>
      <color theme="1"/>
      <name val="Arial"/>
      <family val="2"/>
    </font>
    <font>
      <b/>
      <sz val="12"/>
      <name val="Arial"/>
      <family val="2"/>
    </font>
    <font>
      <sz val="12"/>
      <color theme="1"/>
      <name val="Calibri"/>
      <family val="2"/>
      <scheme val="minor"/>
    </font>
    <font>
      <sz val="12"/>
      <color rgb="FF000000"/>
      <name val="Calibri"/>
      <family val="2"/>
    </font>
    <font>
      <sz val="11"/>
      <color rgb="FF000000"/>
      <name val="Calibri"/>
      <family val="2"/>
      <scheme val="minor"/>
    </font>
    <font>
      <sz val="12"/>
      <color theme="1"/>
      <name val="Calibri"/>
      <family val="2"/>
    </font>
  </fonts>
  <fills count="7">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
      <patternFill patternType="solid">
        <fgColor rgb="FF002060"/>
        <bgColor indexed="64"/>
      </patternFill>
    </fill>
    <fill>
      <patternFill patternType="solid">
        <fgColor theme="8" tint="-0.249977111117893"/>
        <bgColor indexed="64"/>
      </patternFill>
    </fill>
    <fill>
      <patternFill patternType="solid">
        <fgColor theme="0"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rgb="FFCAC9D9"/>
      </left>
      <right style="thin">
        <color rgb="FFCAC9D9"/>
      </right>
      <top style="thin">
        <color rgb="FFCAC9D9"/>
      </top>
      <bottom style="thin">
        <color rgb="FFCAC9D9"/>
      </bottom>
      <diagonal/>
    </border>
  </borders>
  <cellStyleXfs count="7">
    <xf numFmtId="0" fontId="0" fillId="0" borderId="0"/>
    <xf numFmtId="0" fontId="1" fillId="0" borderId="0"/>
    <xf numFmtId="0" fontId="2" fillId="0" borderId="0"/>
    <xf numFmtId="0" fontId="2" fillId="0" borderId="0"/>
    <xf numFmtId="0" fontId="3" fillId="0" borderId="0"/>
    <xf numFmtId="164" fontId="4" fillId="0" borderId="0" applyFont="0" applyFill="0" applyBorder="0" applyAlignment="0" applyProtection="0"/>
    <xf numFmtId="0" fontId="7" fillId="0" borderId="0"/>
  </cellStyleXfs>
  <cellXfs count="34">
    <xf numFmtId="0" fontId="0" fillId="0" borderId="0" xfId="0"/>
    <xf numFmtId="0" fontId="9" fillId="0" borderId="0" xfId="0" applyFont="1"/>
    <xf numFmtId="0" fontId="9" fillId="0" borderId="0" xfId="0" applyFont="1" applyAlignment="1">
      <alignment horizontal="center"/>
    </xf>
    <xf numFmtId="0" fontId="0" fillId="0" borderId="0" xfId="0" applyAlignment="1">
      <alignment vertical="center"/>
    </xf>
    <xf numFmtId="43" fontId="0" fillId="0" borderId="0" xfId="0" applyNumberFormat="1"/>
    <xf numFmtId="3" fontId="9" fillId="0" borderId="0" xfId="0" applyNumberFormat="1" applyFont="1" applyAlignment="1">
      <alignment horizontal="center"/>
    </xf>
    <xf numFmtId="0" fontId="12" fillId="2" borderId="1" xfId="0" applyFont="1" applyFill="1" applyBorder="1" applyAlignment="1">
      <alignment horizontal="center" vertical="center"/>
    </xf>
    <xf numFmtId="0" fontId="8" fillId="3" borderId="1" xfId="0" applyFont="1" applyFill="1" applyBorder="1" applyAlignment="1">
      <alignment horizontal="center" vertical="center"/>
    </xf>
    <xf numFmtId="0" fontId="8" fillId="3" borderId="1" xfId="0" applyFont="1" applyFill="1" applyBorder="1" applyAlignment="1">
      <alignment horizontal="center" vertical="center" wrapText="1"/>
    </xf>
    <xf numFmtId="165" fontId="10" fillId="5" borderId="0" xfId="6" applyNumberFormat="1" applyFont="1" applyFill="1" applyAlignment="1">
      <alignment horizontal="center" vertical="top" wrapText="1"/>
    </xf>
    <xf numFmtId="0" fontId="10" fillId="5" borderId="0" xfId="6" applyFont="1" applyFill="1" applyAlignment="1">
      <alignment horizontal="center" vertical="center" wrapText="1"/>
    </xf>
    <xf numFmtId="2" fontId="5" fillId="0" borderId="0" xfId="0" applyNumberFormat="1" applyFont="1"/>
    <xf numFmtId="0" fontId="13" fillId="2" borderId="1" xfId="0" applyFont="1" applyFill="1" applyBorder="1" applyAlignment="1">
      <alignment horizontal="center" vertical="center"/>
    </xf>
    <xf numFmtId="4" fontId="11" fillId="4" borderId="0" xfId="6" applyNumberFormat="1" applyFont="1" applyFill="1" applyAlignment="1">
      <alignment horizontal="center" vertical="top" wrapText="1"/>
    </xf>
    <xf numFmtId="49" fontId="9" fillId="0" borderId="0" xfId="0" applyNumberFormat="1" applyFont="1"/>
    <xf numFmtId="49" fontId="8" fillId="3" borderId="1" xfId="0" applyNumberFormat="1" applyFont="1" applyFill="1" applyBorder="1" applyAlignment="1">
      <alignment horizontal="center" vertical="center"/>
    </xf>
    <xf numFmtId="43" fontId="9" fillId="0" borderId="0" xfId="0" applyNumberFormat="1" applyFont="1"/>
    <xf numFmtId="43" fontId="9" fillId="0" borderId="0" xfId="0" applyNumberFormat="1" applyFont="1" applyAlignment="1">
      <alignment horizontal="center"/>
    </xf>
    <xf numFmtId="49" fontId="9" fillId="0" borderId="0" xfId="0" applyNumberFormat="1" applyFont="1" applyAlignment="1">
      <alignment vertical="top" wrapText="1"/>
    </xf>
    <xf numFmtId="0" fontId="17" fillId="0" borderId="0" xfId="0" applyFont="1"/>
    <xf numFmtId="0" fontId="18" fillId="0" borderId="0" xfId="0" applyFont="1" applyAlignment="1">
      <alignment vertical="center"/>
    </xf>
    <xf numFmtId="0" fontId="0" fillId="0" borderId="0" xfId="0" applyAlignment="1">
      <alignment horizontal="justify" vertical="center"/>
    </xf>
    <xf numFmtId="0" fontId="20" fillId="0" borderId="0" xfId="0" applyFont="1" applyAlignment="1">
      <alignment vertical="center"/>
    </xf>
    <xf numFmtId="49" fontId="9" fillId="0" borderId="0" xfId="0" applyNumberFormat="1" applyFont="1" applyAlignment="1">
      <alignment horizontal="center"/>
    </xf>
    <xf numFmtId="43" fontId="9" fillId="0" borderId="2" xfId="0" applyNumberFormat="1" applyFont="1" applyBorder="1"/>
    <xf numFmtId="43" fontId="9" fillId="0" borderId="2" xfId="0" applyNumberFormat="1" applyFont="1" applyBorder="1" applyAlignment="1">
      <alignment horizontal="center"/>
    </xf>
    <xf numFmtId="43" fontId="0" fillId="0" borderId="0" xfId="0" applyNumberFormat="1" applyAlignment="1">
      <alignment horizontal="center"/>
    </xf>
    <xf numFmtId="49" fontId="0" fillId="0" borderId="0" xfId="0" applyNumberFormat="1"/>
    <xf numFmtId="49" fontId="19" fillId="0" borderId="0" xfId="0" applyNumberFormat="1" applyFont="1" applyAlignment="1">
      <alignment horizontal="center"/>
    </xf>
    <xf numFmtId="4" fontId="9" fillId="0" borderId="0" xfId="0" applyNumberFormat="1" applyFont="1"/>
    <xf numFmtId="0" fontId="6" fillId="6" borderId="0" xfId="0" applyFont="1" applyFill="1" applyAlignment="1">
      <alignment horizontal="center" vertical="center" wrapText="1"/>
    </xf>
    <xf numFmtId="0" fontId="14" fillId="0" borderId="0" xfId="0" applyFont="1" applyAlignment="1">
      <alignment horizontal="center" vertical="center"/>
    </xf>
    <xf numFmtId="0" fontId="15" fillId="0" borderId="0" xfId="0" applyFont="1" applyAlignment="1">
      <alignment horizontal="left" vertical="top" wrapText="1"/>
    </xf>
    <xf numFmtId="0" fontId="15" fillId="0" borderId="0" xfId="0" applyFont="1" applyAlignment="1">
      <alignment horizontal="left" vertical="center" wrapText="1"/>
    </xf>
  </cellXfs>
  <cellStyles count="7">
    <cellStyle name="Comma 2" xfId="5" xr:uid="{70B89115-3B1D-4C52-8B15-89F91ABA22E5}"/>
    <cellStyle name="Normal" xfId="0" builtinId="0"/>
    <cellStyle name="Normal 11 2" xfId="4" xr:uid="{AFB96168-5C7F-4741-9367-B5A1A79EED46}"/>
    <cellStyle name="Normal 2" xfId="1" xr:uid="{9908AEEA-1D0A-4D70-B86D-C3143B8C25EB}"/>
    <cellStyle name="Normal 2 2" xfId="3" xr:uid="{3B9F48D1-5E54-41A6-92C3-63E6404F8E4C}"/>
    <cellStyle name="Normal 3" xfId="2" xr:uid="{29DEF7D3-F973-44F5-A48B-57E0F48A1D0E}"/>
    <cellStyle name="Normal 4" xfId="6" xr:uid="{8A29D3B9-E9D0-44D8-8236-85FF1B309559}"/>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4.xml"/><Relationship Id="rId10" Type="http://schemas.openxmlformats.org/officeDocument/2006/relationships/customXml" Target="../customXml/item1.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usie\AppData\Local\Microsoft\Windows\Temporary%20Internet%20Files\Content.IE5\BQR931DY\Jan%202013%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RichmondPrimaryBudgetModel2014QueensFINAL30JUNE.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usie%20connor\AppData\Local\Microsoft\Windows\Temporary%20Internet%20Files\Content.Outlook\JDRWBAZW\Copy%20of%20Mar%202015%20Absence%20Spreadsheet.xls"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https://richmondandwandsworth.sharepoint.com/sites/HumanResources/Management%20Information/Statutory%20Reporting/Open%20Data%20&amp;%20Transparency/2023/LBR%20Senior%20Officer%202022_23%20Draft.xlsx" TargetMode="External"/><Relationship Id="rId1" Type="http://schemas.openxmlformats.org/officeDocument/2006/relationships/externalLinkPath" Target="/sites/HumanResources/Management%20Information/Statutory%20Reporting/Open%20Data%20&amp;%20Transparency/2023/LBR%20Senior%20Officer%202022_23%20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uthorisation - Timesheet"/>
      <sheetName val="Timesheet Entry"/>
      <sheetName val="Formatted Output"/>
      <sheetName val="Format Page"/>
      <sheetName val="Pick Lists"/>
      <sheetName val="Pivot"/>
      <sheetName val="Help"/>
    </sheetNames>
    <sheetDataSet>
      <sheetData sheetId="0"/>
      <sheetData sheetId="1"/>
      <sheetData sheetId="2"/>
      <sheetData sheetId="3"/>
      <sheetData sheetId="4">
        <row r="2">
          <cell r="B2" t="str">
            <v>001 Regular Pay - Cash</v>
          </cell>
          <cell r="D2" t="str">
            <v>001</v>
          </cell>
          <cell r="E2" t="str">
            <v>C</v>
          </cell>
          <cell r="F2" t="str">
            <v>N</v>
          </cell>
          <cell r="M2" t="str">
            <v>0019</v>
          </cell>
        </row>
        <row r="3">
          <cell r="B3" t="str">
            <v>001 Regular Pay - Hours</v>
          </cell>
          <cell r="D3" t="str">
            <v>001</v>
          </cell>
          <cell r="E3" t="str">
            <v>S</v>
          </cell>
          <cell r="F3" t="str">
            <v>N</v>
          </cell>
          <cell r="M3" t="str">
            <v>0020</v>
          </cell>
        </row>
        <row r="4">
          <cell r="B4" t="str">
            <v>005 Overtime @ 1.0</v>
          </cell>
          <cell r="D4" t="str">
            <v>005</v>
          </cell>
          <cell r="E4" t="str">
            <v>H</v>
          </cell>
          <cell r="F4" t="str">
            <v>Y</v>
          </cell>
          <cell r="M4" t="str">
            <v>0022</v>
          </cell>
        </row>
        <row r="5">
          <cell r="B5" t="str">
            <v>006 Basic Pay Adj</v>
          </cell>
          <cell r="D5" t="str">
            <v>006</v>
          </cell>
          <cell r="E5" t="str">
            <v>C</v>
          </cell>
          <cell r="F5" t="str">
            <v>N</v>
          </cell>
          <cell r="M5" t="str">
            <v>0031</v>
          </cell>
        </row>
        <row r="6">
          <cell r="B6" t="str">
            <v>010 Overtime @ 1.5</v>
          </cell>
          <cell r="D6" t="str">
            <v>010</v>
          </cell>
          <cell r="E6" t="str">
            <v>H</v>
          </cell>
          <cell r="F6" t="str">
            <v>Y</v>
          </cell>
          <cell r="M6" t="str">
            <v>0032</v>
          </cell>
        </row>
        <row r="7">
          <cell r="B7" t="str">
            <v>012 Bank Hol Pay</v>
          </cell>
          <cell r="D7" t="str">
            <v>012</v>
          </cell>
          <cell r="E7" t="str">
            <v>H</v>
          </cell>
          <cell r="F7" t="str">
            <v>N</v>
          </cell>
          <cell r="M7" t="str">
            <v>0033</v>
          </cell>
        </row>
        <row r="8">
          <cell r="B8" t="str">
            <v>015 Overtime @ 2.0</v>
          </cell>
          <cell r="D8" t="str">
            <v>015</v>
          </cell>
          <cell r="E8" t="str">
            <v>H</v>
          </cell>
          <cell r="F8" t="str">
            <v>Y</v>
          </cell>
          <cell r="M8" t="str">
            <v>0052</v>
          </cell>
        </row>
        <row r="9">
          <cell r="B9" t="str">
            <v>020 Perm Cont O/T</v>
          </cell>
          <cell r="D9" t="str">
            <v>020</v>
          </cell>
          <cell r="E9" t="str">
            <v>C</v>
          </cell>
          <cell r="F9" t="str">
            <v>N</v>
          </cell>
          <cell r="M9" t="str">
            <v>0067</v>
          </cell>
        </row>
        <row r="10">
          <cell r="B10" t="str">
            <v>023 Sat Hours (NP)</v>
          </cell>
          <cell r="D10" t="str">
            <v>023</v>
          </cell>
          <cell r="E10" t="str">
            <v>H</v>
          </cell>
          <cell r="F10" t="str">
            <v>N</v>
          </cell>
          <cell r="M10" t="str">
            <v>0068</v>
          </cell>
        </row>
        <row r="11">
          <cell r="B11" t="str">
            <v>024 Sun Hours (NP)</v>
          </cell>
          <cell r="D11" t="str">
            <v>024</v>
          </cell>
          <cell r="E11" t="str">
            <v>H</v>
          </cell>
          <cell r="F11" t="str">
            <v>N</v>
          </cell>
          <cell r="M11" t="str">
            <v>0069</v>
          </cell>
        </row>
        <row r="12">
          <cell r="B12" t="str">
            <v>062 U'PAID LVE (P)</v>
          </cell>
          <cell r="D12" t="str">
            <v>062</v>
          </cell>
          <cell r="E12" t="str">
            <v>H</v>
          </cell>
          <cell r="F12" t="str">
            <v>N</v>
          </cell>
          <cell r="M12" t="str">
            <v>0070</v>
          </cell>
        </row>
        <row r="13">
          <cell r="B13" t="str">
            <v>064 Other Addnl Hrs</v>
          </cell>
          <cell r="D13" t="str">
            <v>064</v>
          </cell>
          <cell r="E13" t="str">
            <v>H</v>
          </cell>
          <cell r="F13" t="str">
            <v>N</v>
          </cell>
          <cell r="M13" t="str">
            <v>0071</v>
          </cell>
        </row>
        <row r="14">
          <cell r="B14" t="str">
            <v>066 U'PAID LVE (NP)</v>
          </cell>
          <cell r="D14" t="str">
            <v>066</v>
          </cell>
          <cell r="E14" t="str">
            <v>H</v>
          </cell>
          <cell r="F14" t="str">
            <v>N</v>
          </cell>
          <cell r="M14" t="str">
            <v>0072</v>
          </cell>
        </row>
        <row r="15">
          <cell r="B15" t="str">
            <v>067 Un Soc Hrs (P)</v>
          </cell>
          <cell r="D15" t="str">
            <v>067</v>
          </cell>
          <cell r="E15" t="str">
            <v>H</v>
          </cell>
          <cell r="F15" t="str">
            <v>Y</v>
          </cell>
          <cell r="M15" t="str">
            <v>0076</v>
          </cell>
        </row>
        <row r="16">
          <cell r="B16" t="str">
            <v>071 Misc Non-Pen</v>
          </cell>
          <cell r="D16" t="str">
            <v>071</v>
          </cell>
          <cell r="E16" t="str">
            <v>C</v>
          </cell>
          <cell r="F16" t="str">
            <v>Y</v>
          </cell>
          <cell r="M16" t="str">
            <v>0077</v>
          </cell>
        </row>
        <row r="17">
          <cell r="B17" t="str">
            <v>083 Lettings @ 1.0</v>
          </cell>
          <cell r="D17" t="str">
            <v>083</v>
          </cell>
          <cell r="E17" t="str">
            <v>H</v>
          </cell>
          <cell r="F17" t="str">
            <v>Y</v>
          </cell>
          <cell r="M17" t="str">
            <v>0100</v>
          </cell>
        </row>
        <row r="18">
          <cell r="B18" t="str">
            <v>087 Lettings @ 1.5</v>
          </cell>
          <cell r="D18" t="str">
            <v>087</v>
          </cell>
          <cell r="E18" t="str">
            <v>H</v>
          </cell>
          <cell r="F18" t="str">
            <v>N</v>
          </cell>
          <cell r="M18" t="str">
            <v>0200</v>
          </cell>
        </row>
        <row r="19">
          <cell r="B19" t="str">
            <v>088 Lettings @ 2.0</v>
          </cell>
          <cell r="D19" t="str">
            <v>088</v>
          </cell>
          <cell r="E19" t="str">
            <v>H</v>
          </cell>
          <cell r="F19" t="str">
            <v>N</v>
          </cell>
          <cell r="M19" t="str">
            <v>0208</v>
          </cell>
        </row>
        <row r="20">
          <cell r="B20" t="str">
            <v>090 Honorarium - Cash</v>
          </cell>
          <cell r="D20" t="str">
            <v>090</v>
          </cell>
          <cell r="E20" t="str">
            <v>C</v>
          </cell>
          <cell r="F20" t="str">
            <v>N</v>
          </cell>
          <cell r="M20" t="str">
            <v>0354</v>
          </cell>
        </row>
        <row r="21">
          <cell r="B21" t="str">
            <v>107 Lunch Super</v>
          </cell>
          <cell r="D21" t="str">
            <v>107</v>
          </cell>
          <cell r="E21" t="str">
            <v>C</v>
          </cell>
          <cell r="F21" t="str">
            <v>N</v>
          </cell>
          <cell r="M21" t="str">
            <v>0405</v>
          </cell>
        </row>
        <row r="22">
          <cell r="B22" t="str">
            <v>120 Relief Holiday Pay</v>
          </cell>
          <cell r="D22" t="str">
            <v>120</v>
          </cell>
          <cell r="E22" t="str">
            <v>H</v>
          </cell>
          <cell r="F22" t="str">
            <v>N</v>
          </cell>
          <cell r="M22" t="str">
            <v>0408</v>
          </cell>
        </row>
        <row r="23">
          <cell r="B23" t="str">
            <v>121 CHRT LON TEACH</v>
          </cell>
          <cell r="D23">
            <v>121</v>
          </cell>
          <cell r="E23" t="str">
            <v>C</v>
          </cell>
          <cell r="F23" t="str">
            <v>N</v>
          </cell>
          <cell r="M23" t="str">
            <v>0608</v>
          </cell>
        </row>
        <row r="24">
          <cell r="B24" t="str">
            <v>123 Golden Hellos</v>
          </cell>
          <cell r="D24">
            <v>123</v>
          </cell>
          <cell r="E24" t="str">
            <v>C</v>
          </cell>
          <cell r="F24" t="str">
            <v>N</v>
          </cell>
          <cell r="M24" t="str">
            <v>3100</v>
          </cell>
        </row>
        <row r="25">
          <cell r="B25" t="str">
            <v>124 Out/School L Activ</v>
          </cell>
          <cell r="D25">
            <v>124</v>
          </cell>
          <cell r="E25" t="str">
            <v>C</v>
          </cell>
          <cell r="F25" t="str">
            <v>N</v>
          </cell>
          <cell r="M25" t="str">
            <v>3200</v>
          </cell>
        </row>
        <row r="26">
          <cell r="B26" t="str">
            <v>154 Supply Duties</v>
          </cell>
          <cell r="D26" t="str">
            <v>154</v>
          </cell>
          <cell r="E26" t="str">
            <v>H</v>
          </cell>
          <cell r="F26" t="str">
            <v>N</v>
          </cell>
          <cell r="M26" t="str">
            <v>8002</v>
          </cell>
        </row>
        <row r="27">
          <cell r="B27" t="str">
            <v>155 Home Tutor - Cash</v>
          </cell>
          <cell r="D27" t="str">
            <v>155</v>
          </cell>
          <cell r="E27" t="str">
            <v>C</v>
          </cell>
          <cell r="F27" t="str">
            <v>N</v>
          </cell>
          <cell r="M27" t="str">
            <v>9003</v>
          </cell>
        </row>
        <row r="28">
          <cell r="B28" t="str">
            <v>155 Home Tutor - Hours</v>
          </cell>
          <cell r="D28" t="str">
            <v>155</v>
          </cell>
          <cell r="E28" t="str">
            <v>H</v>
          </cell>
          <cell r="F28" t="str">
            <v>N</v>
          </cell>
          <cell r="M28" t="str">
            <v>9018</v>
          </cell>
        </row>
        <row r="29">
          <cell r="B29" t="str">
            <v>156 Clerk to Governors - Cash</v>
          </cell>
          <cell r="D29" t="str">
            <v>156</v>
          </cell>
          <cell r="E29" t="str">
            <v>C</v>
          </cell>
          <cell r="F29" t="str">
            <v>N</v>
          </cell>
        </row>
        <row r="30">
          <cell r="B30" t="str">
            <v>156 Clerk to Governors - Hours</v>
          </cell>
          <cell r="D30" t="str">
            <v>156</v>
          </cell>
          <cell r="E30" t="str">
            <v>H</v>
          </cell>
          <cell r="F30" t="str">
            <v>N</v>
          </cell>
        </row>
        <row r="31">
          <cell r="B31" t="str">
            <v>200 Job 2 Basic Pay - Cash</v>
          </cell>
          <cell r="D31" t="str">
            <v>200</v>
          </cell>
          <cell r="E31" t="str">
            <v>C</v>
          </cell>
          <cell r="F31" t="str">
            <v>N</v>
          </cell>
        </row>
        <row r="32">
          <cell r="B32" t="str">
            <v>200 Job 2 Basic Pay - Hours</v>
          </cell>
          <cell r="D32" t="str">
            <v>200</v>
          </cell>
          <cell r="E32" t="str">
            <v>H</v>
          </cell>
          <cell r="F32" t="str">
            <v>N</v>
          </cell>
        </row>
        <row r="33">
          <cell r="B33" t="str">
            <v>205 Add Hrs Job 2</v>
          </cell>
          <cell r="D33" t="str">
            <v>205</v>
          </cell>
          <cell r="E33" t="str">
            <v>H</v>
          </cell>
          <cell r="F33" t="str">
            <v>N</v>
          </cell>
        </row>
        <row r="34">
          <cell r="B34" t="str">
            <v>242 One 2 One Pen</v>
          </cell>
          <cell r="D34" t="str">
            <v>242</v>
          </cell>
          <cell r="E34" t="str">
            <v>H</v>
          </cell>
          <cell r="F34" t="str">
            <v>N</v>
          </cell>
        </row>
        <row r="35">
          <cell r="B35" t="str">
            <v>243 One 2 One N Pen</v>
          </cell>
          <cell r="D35" t="str">
            <v>243</v>
          </cell>
          <cell r="E35" t="str">
            <v>H</v>
          </cell>
          <cell r="F35" t="str">
            <v>N</v>
          </cell>
        </row>
        <row r="36">
          <cell r="B36" t="str">
            <v>300 Job 3 Basic Pay - Cash</v>
          </cell>
          <cell r="D36" t="str">
            <v>300</v>
          </cell>
          <cell r="E36" t="str">
            <v>C</v>
          </cell>
          <cell r="F36" t="str">
            <v>N</v>
          </cell>
        </row>
        <row r="37">
          <cell r="B37" t="str">
            <v>300 Job 3 Basic Pay - Hours</v>
          </cell>
          <cell r="D37" t="str">
            <v>300</v>
          </cell>
          <cell r="E37" t="str">
            <v>H</v>
          </cell>
          <cell r="F37" t="str">
            <v>N</v>
          </cell>
        </row>
        <row r="38">
          <cell r="B38" t="str">
            <v>305 Add Hrs Job 3</v>
          </cell>
          <cell r="D38" t="str">
            <v>305</v>
          </cell>
          <cell r="E38" t="str">
            <v>H</v>
          </cell>
          <cell r="F38" t="str">
            <v>N</v>
          </cell>
        </row>
        <row r="39">
          <cell r="B39" t="str">
            <v>351 Pub Trans Fares</v>
          </cell>
          <cell r="D39" t="str">
            <v>351</v>
          </cell>
          <cell r="E39" t="str">
            <v>C</v>
          </cell>
          <cell r="F39" t="str">
            <v>N</v>
          </cell>
        </row>
        <row r="40">
          <cell r="B40" t="str">
            <v>402 Job4Basic Pay - Cash</v>
          </cell>
          <cell r="D40" t="str">
            <v>402</v>
          </cell>
          <cell r="E40" t="str">
            <v>C</v>
          </cell>
          <cell r="F40" t="str">
            <v>N</v>
          </cell>
        </row>
        <row r="41">
          <cell r="B41" t="str">
            <v>402 Job4Basic Pay - Hours</v>
          </cell>
          <cell r="D41" t="str">
            <v>402</v>
          </cell>
          <cell r="E41" t="str">
            <v>H</v>
          </cell>
          <cell r="F41" t="str">
            <v>N</v>
          </cell>
        </row>
        <row r="42">
          <cell r="B42" t="str">
            <v>406 Job4Basic Pay - Cash</v>
          </cell>
          <cell r="D42">
            <v>406</v>
          </cell>
          <cell r="E42" t="str">
            <v>C</v>
          </cell>
          <cell r="F42" t="str">
            <v>N</v>
          </cell>
        </row>
        <row r="43">
          <cell r="B43" t="str">
            <v>406 Job4Basic Pay - Hours</v>
          </cell>
          <cell r="D43">
            <v>406</v>
          </cell>
          <cell r="E43" t="str">
            <v>H</v>
          </cell>
          <cell r="F43" t="str">
            <v>N</v>
          </cell>
        </row>
        <row r="44">
          <cell r="B44" t="str">
            <v>410 Job4Basic Pay - Cash</v>
          </cell>
          <cell r="D44">
            <v>410</v>
          </cell>
          <cell r="E44" t="str">
            <v>C</v>
          </cell>
          <cell r="F44" t="str">
            <v>N</v>
          </cell>
        </row>
        <row r="45">
          <cell r="B45" t="str">
            <v>410 Job4Basic Pay - Hours</v>
          </cell>
          <cell r="D45">
            <v>410</v>
          </cell>
          <cell r="E45" t="str">
            <v>H</v>
          </cell>
          <cell r="F45" t="str">
            <v>N</v>
          </cell>
        </row>
      </sheetData>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erms of Use"/>
      <sheetName val="Contact Details"/>
      <sheetName val="Increases"/>
      <sheetName val="INDEX"/>
      <sheetName val="Teachers"/>
      <sheetName val="Staffing Summary"/>
      <sheetName val="Premises Staff"/>
      <sheetName val="APTC"/>
      <sheetName val="Statement Support"/>
      <sheetName val="Salary Scales"/>
      <sheetName val="SUMMARY"/>
      <sheetName val="Page 1-EMPLOYED STAFF"/>
      <sheetName val="Page 2-INDIRECT STAFF"/>
      <sheetName val="Page 3-PREM and OCCUPANCY"/>
      <sheetName val="Page 4-RESOURCES and OTHER"/>
      <sheetName val="Page 5-SERVICES"/>
      <sheetName val="Page 6-INCOME"/>
      <sheetName val="Page 7-SUMMARY"/>
      <sheetName val="Page 8-CAPITAL"/>
      <sheetName val="Page 9-BALANCES"/>
      <sheetName val="Page 10-SDP"/>
      <sheetName val="Class Resources"/>
      <sheetName val="Comparisons"/>
      <sheetName val="Priority Data"/>
      <sheetName val="Capital Detail"/>
      <sheetName val="Budget Share"/>
      <sheetName val="DETAIL MONITORING"/>
      <sheetName val="LEA Data"/>
      <sheetName val="LEA Budget Copy"/>
      <sheetName val="Charts"/>
      <sheetName val="System Changes"/>
      <sheetName val="GUIDE INDEX"/>
      <sheetName val="Getting Started"/>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LEA Copy"/>
      <sheetName val="Years 2 and 3"/>
      <sheetName val="Charts Guide"/>
      <sheetName val="Budget Summary"/>
      <sheetName val="Budget Detail"/>
      <sheetName val="Draft Budget Comparison"/>
      <sheetName val="E19 requests"/>
      <sheetName val="SLA Comparison"/>
      <sheetName val="Sheet1"/>
      <sheetName val="Corero Budget"/>
      <sheetName val="Corero Budget (2)"/>
      <sheetName val="Corero Budget2"/>
    </sheetNames>
    <sheetDataSet>
      <sheetData sheetId="0" refreshError="1"/>
      <sheetData sheetId="1" refreshError="1"/>
      <sheetData sheetId="2" refreshError="1"/>
      <sheetData sheetId="3" refreshError="1"/>
      <sheetData sheetId="4">
        <row r="39">
          <cell r="G39" t="str">
            <v>K Bentham</v>
          </cell>
        </row>
      </sheetData>
      <sheetData sheetId="5" refreshError="1"/>
      <sheetData sheetId="6">
        <row r="37">
          <cell r="G37" t="str">
            <v>D Freeman</v>
          </cell>
        </row>
      </sheetData>
      <sheetData sheetId="7">
        <row r="41">
          <cell r="G41" t="str">
            <v>P Adams</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uthorisation - Absence"/>
      <sheetName val="Absence"/>
      <sheetName val="Source"/>
    </sheetNames>
    <sheetDataSet>
      <sheetData sheetId="0"/>
      <sheetData sheetId="1"/>
      <sheetData sheetId="2">
        <row r="1">
          <cell r="B1" t="str">
            <v>Please Select One</v>
          </cell>
          <cell r="C1" t="str">
            <v>Please select one</v>
          </cell>
          <cell r="D1" t="str">
            <v>Please select one</v>
          </cell>
          <cell r="E1" t="str">
            <v>Please select one</v>
          </cell>
          <cell r="F1" t="str">
            <v>Please select one</v>
          </cell>
        </row>
        <row r="3">
          <cell r="B3" t="str">
            <v>Arthritis</v>
          </cell>
          <cell r="C3" t="str">
            <v>NO</v>
          </cell>
          <cell r="D3" t="str">
            <v>Teacher</v>
          </cell>
          <cell r="E3" t="str">
            <v>A.M. Absence Start</v>
          </cell>
          <cell r="F3" t="str">
            <v>Open Dr Cert</v>
          </cell>
        </row>
        <row r="4">
          <cell r="B4" t="str">
            <v>Asthma/Hay Fever</v>
          </cell>
          <cell r="C4" t="str">
            <v>YES</v>
          </cell>
          <cell r="D4" t="str">
            <v>Support1</v>
          </cell>
          <cell r="E4" t="str">
            <v>P.M. Absence Start</v>
          </cell>
          <cell r="F4" t="str">
            <v>Closed Returned</v>
          </cell>
        </row>
        <row r="5">
          <cell r="B5" t="str">
            <v>Blood Pressure</v>
          </cell>
          <cell r="D5" t="str">
            <v>Support2</v>
          </cell>
          <cell r="E5" t="str">
            <v>Absence Continuation</v>
          </cell>
        </row>
        <row r="6">
          <cell r="B6" t="str">
            <v>Bones</v>
          </cell>
          <cell r="C6" t="str">
            <v>Please select one</v>
          </cell>
          <cell r="D6" t="str">
            <v>Support3</v>
          </cell>
        </row>
        <row r="7">
          <cell r="B7" t="str">
            <v>Cancer</v>
          </cell>
          <cell r="D7" t="str">
            <v>Support4</v>
          </cell>
        </row>
        <row r="8">
          <cell r="B8" t="str">
            <v>Chest/Chest Infectio</v>
          </cell>
          <cell r="C8" t="str">
            <v>Paternity Leave</v>
          </cell>
        </row>
        <row r="9">
          <cell r="B9" t="str">
            <v>Circulation/Stroke</v>
          </cell>
          <cell r="C9" t="str">
            <v xml:space="preserve">Jury Service </v>
          </cell>
        </row>
        <row r="10">
          <cell r="B10" t="str">
            <v>Cough/Cold</v>
          </cell>
          <cell r="C10" t="str">
            <v>Paid Leave of Absence</v>
          </cell>
        </row>
        <row r="11">
          <cell r="B11" t="str">
            <v>Cuts/Bruises/Burns</v>
          </cell>
        </row>
        <row r="12">
          <cell r="B12" t="str">
            <v>Diarrhoea/Vomiting</v>
          </cell>
        </row>
        <row r="13">
          <cell r="B13" t="str">
            <v>Eye/Ear/Nose</v>
          </cell>
        </row>
        <row r="14">
          <cell r="B14" t="str">
            <v>Flu</v>
          </cell>
        </row>
        <row r="15">
          <cell r="B15" t="str">
            <v>Genito-Urinary</v>
          </cell>
        </row>
        <row r="16">
          <cell r="B16" t="str">
            <v>Gynaecological</v>
          </cell>
        </row>
        <row r="17">
          <cell r="B17" t="str">
            <v>Headache/Migraine</v>
          </cell>
        </row>
        <row r="18">
          <cell r="B18" t="str">
            <v>Heart</v>
          </cell>
        </row>
        <row r="19">
          <cell r="B19" t="str">
            <v>Infections/Virus</v>
          </cell>
        </row>
        <row r="20">
          <cell r="B20" t="str">
            <v>Joints</v>
          </cell>
        </row>
        <row r="21">
          <cell r="B21" t="str">
            <v>Liver/Kidney</v>
          </cell>
        </row>
        <row r="22">
          <cell r="B22" t="str">
            <v>Mouth/Dental</v>
          </cell>
        </row>
        <row r="23">
          <cell r="B23" t="str">
            <v>Muscle/Neck/Back</v>
          </cell>
        </row>
        <row r="24">
          <cell r="B24" t="str">
            <v>Operation/Surgery</v>
          </cell>
        </row>
        <row r="25">
          <cell r="B25" t="str">
            <v>Other</v>
          </cell>
        </row>
        <row r="26">
          <cell r="B26" t="str">
            <v>Pregnancy Related</v>
          </cell>
        </row>
        <row r="27">
          <cell r="B27" t="str">
            <v>Respiratory/Bronchia</v>
          </cell>
        </row>
        <row r="28">
          <cell r="B28" t="str">
            <v>Road Traffic Acciden</v>
          </cell>
        </row>
        <row r="29">
          <cell r="B29" t="str">
            <v>Skeletal/Break/Sprai</v>
          </cell>
        </row>
        <row r="30">
          <cell r="B30" t="str">
            <v>Skin Conditions</v>
          </cell>
        </row>
        <row r="31">
          <cell r="B31" t="str">
            <v>Mental/Stres/Anx/Dep</v>
          </cell>
        </row>
        <row r="32">
          <cell r="B32" t="str">
            <v>Throat Infection</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LBR Open Data for Publishing  "/>
      <sheetName val="Banding for Publishing"/>
      <sheetName val="Banding - LBR"/>
      <sheetName val="Banding - Pivot"/>
      <sheetName val="LBR Open Data - Final Draft"/>
      <sheetName val="LBR Open Data - Draft"/>
      <sheetName val="WP"/>
      <sheetName val="Pay Scales 22_23 "/>
      <sheetName val="TEMPLATE"/>
      <sheetName val="Salary brackets"/>
    </sheetNames>
    <sheetDataSet>
      <sheetData sheetId="0"/>
      <sheetData sheetId="1" refreshError="1"/>
      <sheetData sheetId="2" refreshError="1"/>
      <sheetData sheetId="3" refreshError="1"/>
      <sheetData sheetId="4" refreshError="1"/>
      <sheetData sheetId="5" refreshError="1"/>
      <sheetData sheetId="6" refreshError="1"/>
      <sheetData sheetId="7">
        <row r="1">
          <cell r="A1">
            <v>44652</v>
          </cell>
          <cell r="B1" t="str">
            <v>Bottom of grade (85%)</v>
          </cell>
          <cell r="C1" t="str">
            <v>Top of grade (103%)</v>
          </cell>
        </row>
        <row r="2">
          <cell r="A2" t="str">
            <v>SSA Scale 1</v>
          </cell>
          <cell r="B2">
            <v>21555.149999999998</v>
          </cell>
          <cell r="C2">
            <v>26119.77</v>
          </cell>
        </row>
        <row r="3">
          <cell r="A3" t="str">
            <v>SSA Scale 2</v>
          </cell>
          <cell r="B3">
            <v>21909.599999999999</v>
          </cell>
          <cell r="C3">
            <v>26549.280000000002</v>
          </cell>
        </row>
        <row r="4">
          <cell r="A4" t="str">
            <v>SSA Scale 3</v>
          </cell>
          <cell r="B4">
            <v>22631.25</v>
          </cell>
          <cell r="C4">
            <v>27423.75</v>
          </cell>
        </row>
        <row r="5">
          <cell r="A5" t="str">
            <v>SSA Scale 4</v>
          </cell>
          <cell r="B5">
            <v>24156.149999999998</v>
          </cell>
          <cell r="C5">
            <v>29271.57</v>
          </cell>
        </row>
        <row r="6">
          <cell r="A6" t="str">
            <v>SSA Scale 5</v>
          </cell>
          <cell r="B6">
            <v>26224.2</v>
          </cell>
          <cell r="C6">
            <v>31777.56</v>
          </cell>
        </row>
        <row r="7">
          <cell r="A7" t="str">
            <v>SSA Scale 6</v>
          </cell>
          <cell r="B7">
            <v>28483.5</v>
          </cell>
          <cell r="C7">
            <v>34515.300000000003</v>
          </cell>
        </row>
        <row r="8">
          <cell r="A8" t="str">
            <v>SSA SO1</v>
          </cell>
          <cell r="B8">
            <v>30954.45</v>
          </cell>
          <cell r="C8">
            <v>37509.51</v>
          </cell>
        </row>
        <row r="9">
          <cell r="A9" t="str">
            <v>SSA SO2</v>
          </cell>
          <cell r="B9">
            <v>33093.9</v>
          </cell>
          <cell r="C9">
            <v>40102.020000000004</v>
          </cell>
        </row>
        <row r="10">
          <cell r="A10" t="str">
            <v>SSA PO1</v>
          </cell>
          <cell r="B10">
            <v>34427.549999999996</v>
          </cell>
          <cell r="C10">
            <v>41718.090000000004</v>
          </cell>
        </row>
        <row r="11">
          <cell r="A11" t="str">
            <v>SSA PO2</v>
          </cell>
          <cell r="B11">
            <v>36133.5</v>
          </cell>
          <cell r="C11">
            <v>43785.3</v>
          </cell>
        </row>
        <row r="12">
          <cell r="A12" t="str">
            <v>SSA PO3</v>
          </cell>
          <cell r="B12">
            <v>38854.35</v>
          </cell>
          <cell r="C12">
            <v>47082.33</v>
          </cell>
        </row>
        <row r="13">
          <cell r="A13" t="str">
            <v>SSA PO4</v>
          </cell>
          <cell r="B13">
            <v>41434.949999999997</v>
          </cell>
          <cell r="C13">
            <v>50209.41</v>
          </cell>
        </row>
        <row r="14">
          <cell r="A14" t="str">
            <v>SSA PO5</v>
          </cell>
          <cell r="B14">
            <v>44016</v>
          </cell>
          <cell r="C14">
            <v>53336.49</v>
          </cell>
        </row>
        <row r="15">
          <cell r="A15" t="str">
            <v>SSA PO6</v>
          </cell>
          <cell r="B15">
            <v>46601.25</v>
          </cell>
          <cell r="C15">
            <v>56469.75</v>
          </cell>
        </row>
        <row r="16">
          <cell r="A16" t="str">
            <v>SSA MG1</v>
          </cell>
          <cell r="B16">
            <v>52029</v>
          </cell>
          <cell r="C16">
            <v>65691</v>
          </cell>
        </row>
        <row r="17">
          <cell r="A17" t="str">
            <v>SSA MG2</v>
          </cell>
          <cell r="B17">
            <v>63840</v>
          </cell>
          <cell r="C17">
            <v>77856</v>
          </cell>
        </row>
        <row r="18">
          <cell r="A18" t="str">
            <v>SSA MG3</v>
          </cell>
          <cell r="B18">
            <v>75657</v>
          </cell>
          <cell r="C18">
            <v>90015</v>
          </cell>
        </row>
        <row r="19">
          <cell r="A19" t="str">
            <v>SSA MG4</v>
          </cell>
          <cell r="B19">
            <v>90174</v>
          </cell>
          <cell r="C19">
            <v>106338</v>
          </cell>
        </row>
        <row r="20">
          <cell r="A20" t="str">
            <v>SSA Hay 3</v>
          </cell>
          <cell r="B20">
            <v>106214</v>
          </cell>
          <cell r="C20">
            <v>153089</v>
          </cell>
        </row>
        <row r="21">
          <cell r="A21" t="str">
            <v>SSA Hay 2</v>
          </cell>
          <cell r="B21">
            <v>156614</v>
          </cell>
          <cell r="C21">
            <v>206879</v>
          </cell>
        </row>
        <row r="22">
          <cell r="A22" t="str">
            <v>SSA Hay 1</v>
          </cell>
          <cell r="B22">
            <v>232439</v>
          </cell>
          <cell r="C22">
            <v>284896</v>
          </cell>
        </row>
        <row r="23">
          <cell r="A23" t="str">
            <v>London Principal Officer 2</v>
          </cell>
          <cell r="B23">
            <v>39615</v>
          </cell>
          <cell r="C23">
            <v>42510</v>
          </cell>
        </row>
        <row r="24">
          <cell r="A24" t="str">
            <v>London Principal Officer 4</v>
          </cell>
          <cell r="B24">
            <v>45711</v>
          </cell>
          <cell r="C24">
            <v>48474</v>
          </cell>
        </row>
        <row r="25">
          <cell r="A25" t="str">
            <v>National Principal Officer 4</v>
          </cell>
          <cell r="B25">
            <v>41469</v>
          </cell>
          <cell r="C25">
            <v>44539</v>
          </cell>
        </row>
        <row r="26">
          <cell r="A26" t="str">
            <v>Outer London Principal Officer 7</v>
          </cell>
          <cell r="B26">
            <v>51903</v>
          </cell>
          <cell r="C26">
            <v>54975</v>
          </cell>
        </row>
        <row r="27">
          <cell r="A27" t="str">
            <v>London Principal Officer 8</v>
          </cell>
        </row>
        <row r="28">
          <cell r="A28" t="str">
            <v>Operational Serv Managers Rate</v>
          </cell>
          <cell r="B28">
            <v>56604</v>
          </cell>
          <cell r="C28">
            <v>107483</v>
          </cell>
        </row>
        <row r="29">
          <cell r="A29" t="str">
            <v>Operational Serv Salary Rates</v>
          </cell>
          <cell r="B29">
            <v>15444</v>
          </cell>
          <cell r="C29">
            <v>52491</v>
          </cell>
        </row>
        <row r="30">
          <cell r="A30" t="str">
            <v>Teacher - Other LG London</v>
          </cell>
          <cell r="B30">
            <v>52676</v>
          </cell>
          <cell r="C30">
            <v>131353</v>
          </cell>
        </row>
        <row r="31">
          <cell r="A31" t="str">
            <v>Teacher - Threshold London</v>
          </cell>
          <cell r="B31">
            <v>52526</v>
          </cell>
          <cell r="C31">
            <v>56959</v>
          </cell>
        </row>
        <row r="32">
          <cell r="A32" t="str">
            <v>Teacher - Deputy Head LG London</v>
          </cell>
          <cell r="B32">
            <v>52676</v>
          </cell>
          <cell r="C32">
            <v>131353</v>
          </cell>
        </row>
        <row r="33">
          <cell r="A33" t="str">
            <v>Teacher - Head LG London</v>
          </cell>
          <cell r="B33">
            <v>52676</v>
          </cell>
          <cell r="C33">
            <v>131353</v>
          </cell>
        </row>
        <row r="34">
          <cell r="A34" t="str">
            <v>Teacher - Supply Threshold London</v>
          </cell>
        </row>
        <row r="35">
          <cell r="A35" t="str">
            <v>ND - Kier TUPE Grade</v>
          </cell>
          <cell r="B35">
            <v>12199</v>
          </cell>
          <cell r="C35">
            <v>46581</v>
          </cell>
        </row>
      </sheetData>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BD64AC-20B7-4E63-B7E0-62E0161890C2}">
  <sheetPr>
    <tabColor theme="4" tint="-0.249977111117893"/>
  </sheetPr>
  <dimension ref="A1:L84"/>
  <sheetViews>
    <sheetView tabSelected="1" zoomScale="70" zoomScaleNormal="70" workbookViewId="0">
      <selection activeCell="J8" sqref="J8:L8"/>
    </sheetView>
  </sheetViews>
  <sheetFormatPr defaultColWidth="8.85546875" defaultRowHeight="15" x14ac:dyDescent="0.25"/>
  <cols>
    <col min="1" max="1" width="18.85546875" style="1" bestFit="1" customWidth="1"/>
    <col min="2" max="2" width="18.7109375" customWidth="1"/>
    <col min="3" max="4" width="18.7109375" style="1" customWidth="1"/>
    <col min="5" max="5" width="36" style="1" customWidth="1"/>
    <col min="6" max="6" width="18.7109375" style="1" customWidth="1"/>
    <col min="7" max="8" width="18.7109375" style="2" customWidth="1"/>
    <col min="9" max="9" width="19.140625" style="14" customWidth="1"/>
    <col min="10" max="10" width="17.5703125" style="2" customWidth="1"/>
    <col min="11" max="11" width="17.5703125" style="1" customWidth="1"/>
    <col min="12" max="12" width="20" style="1" customWidth="1"/>
    <col min="13" max="16384" width="8.85546875" style="1"/>
  </cols>
  <sheetData>
    <row r="1" spans="1:12" ht="18" customHeight="1" x14ac:dyDescent="0.2">
      <c r="A1" s="31" t="s">
        <v>65</v>
      </c>
      <c r="B1" s="31"/>
      <c r="C1" s="31"/>
      <c r="D1" s="31"/>
      <c r="E1" s="31"/>
      <c r="F1" s="31"/>
      <c r="G1" s="31"/>
      <c r="H1" s="31"/>
      <c r="I1" s="31"/>
      <c r="J1" s="31"/>
      <c r="K1" s="31"/>
      <c r="L1" s="31"/>
    </row>
    <row r="2" spans="1:12" ht="12.75" customHeight="1" x14ac:dyDescent="0.2">
      <c r="A2" s="32" t="s">
        <v>62</v>
      </c>
      <c r="B2" s="32"/>
      <c r="C2" s="32"/>
      <c r="D2" s="32"/>
      <c r="E2" s="32"/>
      <c r="F2" s="32"/>
      <c r="G2" s="32"/>
      <c r="H2" s="32"/>
      <c r="I2" s="32"/>
      <c r="J2" s="32"/>
      <c r="K2" s="32"/>
      <c r="L2" s="32"/>
    </row>
    <row r="3" spans="1:12" ht="59.25" customHeight="1" x14ac:dyDescent="0.2">
      <c r="A3" s="32"/>
      <c r="B3" s="32"/>
      <c r="C3" s="32"/>
      <c r="D3" s="32"/>
      <c r="E3" s="32"/>
      <c r="F3" s="32"/>
      <c r="G3" s="32"/>
      <c r="H3" s="32"/>
      <c r="I3" s="32"/>
      <c r="J3" s="32"/>
      <c r="K3" s="32"/>
      <c r="L3" s="32"/>
    </row>
    <row r="4" spans="1:12" ht="15.75" customHeight="1" x14ac:dyDescent="0.2">
      <c r="A4" s="33" t="s">
        <v>63</v>
      </c>
      <c r="B4" s="33"/>
      <c r="C4" s="33"/>
      <c r="D4" s="33"/>
      <c r="E4" s="33"/>
      <c r="F4" s="33"/>
      <c r="G4" s="33"/>
      <c r="H4" s="33"/>
      <c r="I4" s="33"/>
      <c r="J4" s="33"/>
      <c r="K4" s="33"/>
      <c r="L4" s="33"/>
    </row>
    <row r="5" spans="1:12" ht="23.25" customHeight="1" x14ac:dyDescent="0.2">
      <c r="A5" s="33" t="s">
        <v>64</v>
      </c>
      <c r="B5" s="33"/>
      <c r="C5" s="33"/>
      <c r="D5" s="33"/>
      <c r="E5" s="33"/>
      <c r="F5" s="33"/>
      <c r="G5" s="33"/>
      <c r="H5" s="33"/>
      <c r="I5" s="33"/>
      <c r="J5" s="33"/>
      <c r="K5" s="33"/>
      <c r="L5" s="33"/>
    </row>
    <row r="7" spans="1:12" ht="38.25" customHeight="1" x14ac:dyDescent="0.25">
      <c r="J7" s="13" t="s">
        <v>36</v>
      </c>
      <c r="K7"/>
    </row>
    <row r="8" spans="1:12" ht="75.75" customHeight="1" x14ac:dyDescent="0.2">
      <c r="A8" s="6" t="s">
        <v>17</v>
      </c>
      <c r="B8" s="12" t="s">
        <v>31</v>
      </c>
      <c r="C8" s="7" t="s">
        <v>1</v>
      </c>
      <c r="D8" s="7" t="s">
        <v>32</v>
      </c>
      <c r="E8" s="7" t="s">
        <v>33</v>
      </c>
      <c r="F8" s="7" t="s">
        <v>18</v>
      </c>
      <c r="G8" s="7" t="s">
        <v>34</v>
      </c>
      <c r="H8" s="8" t="s">
        <v>0</v>
      </c>
      <c r="I8" s="15" t="s">
        <v>35</v>
      </c>
      <c r="J8" s="9" t="s">
        <v>37</v>
      </c>
      <c r="K8" s="10" t="s">
        <v>38</v>
      </c>
      <c r="L8" s="30" t="s">
        <v>156</v>
      </c>
    </row>
    <row r="9" spans="1:12" x14ac:dyDescent="0.25">
      <c r="A9" s="29" t="s">
        <v>28</v>
      </c>
      <c r="B9" s="4" t="s">
        <v>39</v>
      </c>
      <c r="C9" s="16" t="s">
        <v>45</v>
      </c>
      <c r="D9" s="16" t="s">
        <v>48</v>
      </c>
      <c r="E9" s="16" t="s">
        <v>66</v>
      </c>
      <c r="F9" s="16" t="s">
        <v>41</v>
      </c>
      <c r="G9" s="17" t="s">
        <v>3</v>
      </c>
      <c r="H9" s="17">
        <v>206879</v>
      </c>
      <c r="I9" s="23" t="s">
        <v>57</v>
      </c>
      <c r="J9" s="5">
        <v>159099.95999999996</v>
      </c>
      <c r="K9" s="11" t="s">
        <v>30</v>
      </c>
      <c r="L9" s="5">
        <v>159099.95999999996</v>
      </c>
    </row>
    <row r="10" spans="1:12" x14ac:dyDescent="0.25">
      <c r="A10" s="29"/>
      <c r="B10" s="4" t="s">
        <v>39</v>
      </c>
      <c r="C10" s="16" t="s">
        <v>67</v>
      </c>
      <c r="D10" s="16">
        <v>0</v>
      </c>
      <c r="E10" s="16" t="s">
        <v>68</v>
      </c>
      <c r="F10" s="16" t="s">
        <v>41</v>
      </c>
      <c r="G10" s="17" t="s">
        <v>69</v>
      </c>
      <c r="H10" s="17">
        <v>113661</v>
      </c>
      <c r="I10" s="23" t="s">
        <v>57</v>
      </c>
      <c r="J10" s="5">
        <v>137124</v>
      </c>
      <c r="K10" s="11" t="s">
        <v>29</v>
      </c>
      <c r="L10" s="5">
        <v>137124</v>
      </c>
    </row>
    <row r="11" spans="1:12" x14ac:dyDescent="0.25">
      <c r="A11" s="29"/>
      <c r="B11" s="4" t="s">
        <v>40</v>
      </c>
      <c r="C11" s="16" t="s">
        <v>70</v>
      </c>
      <c r="D11" s="16" t="s">
        <v>71</v>
      </c>
      <c r="E11" s="16" t="s">
        <v>72</v>
      </c>
      <c r="F11" s="16" t="s">
        <v>41</v>
      </c>
      <c r="G11" s="17" t="s">
        <v>12</v>
      </c>
      <c r="H11" s="17">
        <v>65691</v>
      </c>
      <c r="I11" s="23" t="s">
        <v>57</v>
      </c>
      <c r="J11" s="5">
        <v>94496.670000000013</v>
      </c>
      <c r="K11" s="11" t="s">
        <v>25</v>
      </c>
      <c r="L11" s="5">
        <v>94496.670000000013</v>
      </c>
    </row>
    <row r="12" spans="1:12" x14ac:dyDescent="0.25">
      <c r="A12" s="29"/>
      <c r="B12" s="4" t="s">
        <v>40</v>
      </c>
      <c r="C12" s="16" t="s">
        <v>73</v>
      </c>
      <c r="D12" s="16" t="s">
        <v>74</v>
      </c>
      <c r="E12" s="16" t="s">
        <v>75</v>
      </c>
      <c r="F12" s="16" t="s">
        <v>41</v>
      </c>
      <c r="G12" s="17" t="s">
        <v>14</v>
      </c>
      <c r="H12" s="17">
        <v>90015</v>
      </c>
      <c r="I12" s="23" t="s">
        <v>57</v>
      </c>
      <c r="J12" s="5">
        <v>89406</v>
      </c>
      <c r="K12" s="11" t="s">
        <v>27</v>
      </c>
      <c r="L12" s="5">
        <v>89406</v>
      </c>
    </row>
    <row r="13" spans="1:12" ht="18.75" customHeight="1" x14ac:dyDescent="0.25">
      <c r="B13" s="4" t="s">
        <v>40</v>
      </c>
      <c r="C13" s="16" t="s">
        <v>76</v>
      </c>
      <c r="D13" s="16" t="s">
        <v>77</v>
      </c>
      <c r="E13" s="16" t="s">
        <v>78</v>
      </c>
      <c r="F13" s="16" t="s">
        <v>41</v>
      </c>
      <c r="G13" s="17" t="s">
        <v>14</v>
      </c>
      <c r="H13" s="17">
        <v>90015</v>
      </c>
      <c r="I13" s="23" t="s">
        <v>57</v>
      </c>
      <c r="J13" s="5">
        <v>87075</v>
      </c>
      <c r="K13" s="11" t="s">
        <v>27</v>
      </c>
      <c r="L13" s="5">
        <v>87075</v>
      </c>
    </row>
    <row r="14" spans="1:12" ht="18.75" customHeight="1" x14ac:dyDescent="0.25">
      <c r="A14" s="29"/>
      <c r="B14" s="4" t="s">
        <v>40</v>
      </c>
      <c r="C14" s="16" t="s">
        <v>79</v>
      </c>
      <c r="D14" s="16" t="s">
        <v>80</v>
      </c>
      <c r="E14" s="16" t="s">
        <v>81</v>
      </c>
      <c r="F14" s="16" t="s">
        <v>41</v>
      </c>
      <c r="G14" s="17" t="s">
        <v>3</v>
      </c>
      <c r="H14" s="17">
        <v>206879</v>
      </c>
      <c r="I14" s="18" t="s">
        <v>56</v>
      </c>
      <c r="J14" s="5">
        <v>85213.545600000012</v>
      </c>
      <c r="K14" s="11" t="s">
        <v>27</v>
      </c>
      <c r="L14" s="5">
        <v>230306.88000000003</v>
      </c>
    </row>
    <row r="15" spans="1:12" ht="15.75" x14ac:dyDescent="0.25">
      <c r="A15" s="29"/>
      <c r="B15" s="4" t="s">
        <v>40</v>
      </c>
      <c r="C15" s="16" t="s">
        <v>76</v>
      </c>
      <c r="D15" s="16" t="s">
        <v>77</v>
      </c>
      <c r="E15" s="16" t="s">
        <v>82</v>
      </c>
      <c r="F15" s="16" t="s">
        <v>83</v>
      </c>
      <c r="G15" s="17" t="s">
        <v>14</v>
      </c>
      <c r="H15" s="17">
        <v>90015</v>
      </c>
      <c r="I15" s="22" t="s">
        <v>153</v>
      </c>
      <c r="J15" s="5">
        <v>83831.150000000009</v>
      </c>
      <c r="K15" s="11" t="s">
        <v>24</v>
      </c>
      <c r="L15" s="5">
        <v>83831.150000000009</v>
      </c>
    </row>
    <row r="16" spans="1:12" ht="15.75" x14ac:dyDescent="0.25">
      <c r="B16" s="4" t="s">
        <v>40</v>
      </c>
      <c r="C16" s="16" t="s">
        <v>45</v>
      </c>
      <c r="D16" s="16" t="s">
        <v>84</v>
      </c>
      <c r="E16" s="16" t="s">
        <v>85</v>
      </c>
      <c r="F16" s="16" t="s">
        <v>83</v>
      </c>
      <c r="G16" s="17" t="s">
        <v>2</v>
      </c>
      <c r="H16" s="17">
        <v>153089</v>
      </c>
      <c r="I16" s="19" t="s">
        <v>149</v>
      </c>
      <c r="J16" s="5">
        <v>80196.545000000013</v>
      </c>
      <c r="K16" s="11" t="s">
        <v>24</v>
      </c>
      <c r="L16" s="5">
        <v>114313.35</v>
      </c>
    </row>
    <row r="17" spans="1:12" x14ac:dyDescent="0.25">
      <c r="B17" s="4" t="s">
        <v>39</v>
      </c>
      <c r="C17" s="16" t="s">
        <v>86</v>
      </c>
      <c r="D17" s="16">
        <v>0</v>
      </c>
      <c r="E17" s="16" t="s">
        <v>87</v>
      </c>
      <c r="F17" s="16" t="s">
        <v>83</v>
      </c>
      <c r="G17" s="17" t="s">
        <v>88</v>
      </c>
      <c r="H17" s="17">
        <v>79132</v>
      </c>
      <c r="I17" s="23" t="s">
        <v>57</v>
      </c>
      <c r="J17" s="5">
        <v>79131.960000000006</v>
      </c>
      <c r="K17" s="11" t="s">
        <v>26</v>
      </c>
      <c r="L17" s="5">
        <v>79131.960000000006</v>
      </c>
    </row>
    <row r="18" spans="1:12" x14ac:dyDescent="0.25">
      <c r="A18" s="29"/>
      <c r="B18" s="4" t="s">
        <v>40</v>
      </c>
      <c r="C18" s="16" t="s">
        <v>70</v>
      </c>
      <c r="D18" s="16" t="s">
        <v>71</v>
      </c>
      <c r="E18" s="16" t="s">
        <v>89</v>
      </c>
      <c r="F18" s="16" t="s">
        <v>41</v>
      </c>
      <c r="G18" s="17" t="s">
        <v>12</v>
      </c>
      <c r="H18" s="17">
        <v>65691</v>
      </c>
      <c r="I18" s="23" t="s">
        <v>57</v>
      </c>
      <c r="J18" s="5">
        <v>74098.27</v>
      </c>
      <c r="K18" s="11" t="s">
        <v>23</v>
      </c>
      <c r="L18" s="5">
        <v>74098.27</v>
      </c>
    </row>
    <row r="19" spans="1:12" x14ac:dyDescent="0.25">
      <c r="A19" s="29"/>
      <c r="B19" s="4" t="s">
        <v>40</v>
      </c>
      <c r="C19" s="16" t="s">
        <v>70</v>
      </c>
      <c r="D19" s="16" t="s">
        <v>71</v>
      </c>
      <c r="E19" s="16" t="s">
        <v>43</v>
      </c>
      <c r="F19" s="16" t="s">
        <v>41</v>
      </c>
      <c r="G19" s="17" t="s">
        <v>9</v>
      </c>
      <c r="H19" s="17">
        <v>50209.41</v>
      </c>
      <c r="I19" s="23" t="s">
        <v>57</v>
      </c>
      <c r="J19" s="5">
        <v>74020.012000000002</v>
      </c>
      <c r="K19" s="11" t="s">
        <v>23</v>
      </c>
      <c r="L19" s="5">
        <v>74020.012000000002</v>
      </c>
    </row>
    <row r="20" spans="1:12" x14ac:dyDescent="0.25">
      <c r="A20" s="29"/>
      <c r="B20" s="4" t="s">
        <v>40</v>
      </c>
      <c r="C20" s="16" t="s">
        <v>73</v>
      </c>
      <c r="D20" s="16" t="s">
        <v>90</v>
      </c>
      <c r="E20" s="16" t="s">
        <v>91</v>
      </c>
      <c r="F20" s="16" t="s">
        <v>41</v>
      </c>
      <c r="G20" s="17" t="s">
        <v>3</v>
      </c>
      <c r="H20" s="17">
        <v>206879</v>
      </c>
      <c r="I20" s="14" t="s">
        <v>51</v>
      </c>
      <c r="J20" s="5">
        <v>73381.241600000023</v>
      </c>
      <c r="K20" s="11" t="s">
        <v>23</v>
      </c>
      <c r="L20" s="5">
        <v>198327.68000000005</v>
      </c>
    </row>
    <row r="21" spans="1:12" x14ac:dyDescent="0.25">
      <c r="A21" s="29"/>
      <c r="B21" s="4" t="s">
        <v>40</v>
      </c>
      <c r="C21" s="16" t="s">
        <v>70</v>
      </c>
      <c r="D21" s="16" t="s">
        <v>71</v>
      </c>
      <c r="E21" s="16" t="s">
        <v>42</v>
      </c>
      <c r="F21" s="16" t="s">
        <v>41</v>
      </c>
      <c r="G21" s="17" t="s">
        <v>9</v>
      </c>
      <c r="H21" s="17">
        <v>50209.41</v>
      </c>
      <c r="I21" s="23" t="s">
        <v>57</v>
      </c>
      <c r="J21" s="5">
        <v>72270.01999999999</v>
      </c>
      <c r="K21" s="11" t="s">
        <v>23</v>
      </c>
      <c r="L21" s="5">
        <v>72270.01999999999</v>
      </c>
    </row>
    <row r="22" spans="1:12" x14ac:dyDescent="0.25">
      <c r="A22" s="29"/>
      <c r="B22" s="4" t="s">
        <v>40</v>
      </c>
      <c r="C22" s="16" t="s">
        <v>45</v>
      </c>
      <c r="D22" s="16" t="s">
        <v>92</v>
      </c>
      <c r="E22" s="16" t="s">
        <v>93</v>
      </c>
      <c r="F22" s="16" t="s">
        <v>83</v>
      </c>
      <c r="G22" s="17" t="s">
        <v>13</v>
      </c>
      <c r="H22" s="17">
        <v>77856</v>
      </c>
      <c r="I22" s="3" t="s">
        <v>152</v>
      </c>
      <c r="J22" s="5">
        <v>70859.040000000008</v>
      </c>
      <c r="K22" s="11" t="s">
        <v>23</v>
      </c>
      <c r="L22" s="5">
        <v>70859.040000000008</v>
      </c>
    </row>
    <row r="23" spans="1:12" x14ac:dyDescent="0.25">
      <c r="A23" s="29"/>
      <c r="B23" s="4" t="s">
        <v>40</v>
      </c>
      <c r="C23" s="16" t="s">
        <v>73</v>
      </c>
      <c r="D23" s="16" t="s">
        <v>74</v>
      </c>
      <c r="E23" s="16" t="s">
        <v>94</v>
      </c>
      <c r="F23" s="16" t="s">
        <v>41</v>
      </c>
      <c r="G23" s="17" t="s">
        <v>13</v>
      </c>
      <c r="H23" s="17">
        <v>77856</v>
      </c>
      <c r="I23" s="23" t="s">
        <v>57</v>
      </c>
      <c r="J23" s="5">
        <v>69101.61</v>
      </c>
      <c r="K23" s="11" t="s">
        <v>22</v>
      </c>
      <c r="L23" s="5">
        <v>69101.61</v>
      </c>
    </row>
    <row r="24" spans="1:12" x14ac:dyDescent="0.25">
      <c r="B24" s="4" t="s">
        <v>40</v>
      </c>
      <c r="C24" s="16" t="s">
        <v>70</v>
      </c>
      <c r="D24" s="16" t="s">
        <v>71</v>
      </c>
      <c r="E24" s="16" t="s">
        <v>42</v>
      </c>
      <c r="F24" s="16" t="s">
        <v>41</v>
      </c>
      <c r="G24" s="17" t="s">
        <v>9</v>
      </c>
      <c r="H24" s="17">
        <v>50209.41</v>
      </c>
      <c r="I24" s="23" t="s">
        <v>57</v>
      </c>
      <c r="J24" s="5">
        <v>67658.55</v>
      </c>
      <c r="K24" s="11" t="s">
        <v>22</v>
      </c>
      <c r="L24" s="5">
        <v>67658.55</v>
      </c>
    </row>
    <row r="25" spans="1:12" x14ac:dyDescent="0.25">
      <c r="B25" s="4" t="s">
        <v>40</v>
      </c>
      <c r="C25" s="16" t="s">
        <v>73</v>
      </c>
      <c r="D25" s="16" t="s">
        <v>90</v>
      </c>
      <c r="E25" s="16" t="s">
        <v>95</v>
      </c>
      <c r="F25" s="16" t="s">
        <v>41</v>
      </c>
      <c r="G25" s="17" t="s">
        <v>2</v>
      </c>
      <c r="H25" s="17">
        <v>153089</v>
      </c>
      <c r="I25" s="14" t="s">
        <v>59</v>
      </c>
      <c r="J25" s="5">
        <v>67339.393199999991</v>
      </c>
      <c r="K25" s="11" t="s">
        <v>22</v>
      </c>
      <c r="L25" s="5">
        <v>181998.36</v>
      </c>
    </row>
    <row r="26" spans="1:12" x14ac:dyDescent="0.25">
      <c r="A26" s="29"/>
      <c r="B26" s="4" t="s">
        <v>40</v>
      </c>
      <c r="C26" s="16" t="s">
        <v>76</v>
      </c>
      <c r="D26" s="16" t="s">
        <v>96</v>
      </c>
      <c r="E26" s="16" t="s">
        <v>97</v>
      </c>
      <c r="F26" s="16" t="s">
        <v>41</v>
      </c>
      <c r="G26" s="17" t="s">
        <v>3</v>
      </c>
      <c r="H26" s="17">
        <v>206879</v>
      </c>
      <c r="I26" s="14" t="s">
        <v>57</v>
      </c>
      <c r="J26" s="5">
        <v>66401.665200000003</v>
      </c>
      <c r="K26" s="11" t="s">
        <v>22</v>
      </c>
      <c r="L26" s="5">
        <v>179463.96</v>
      </c>
    </row>
    <row r="27" spans="1:12" x14ac:dyDescent="0.25">
      <c r="B27" s="4" t="s">
        <v>40</v>
      </c>
      <c r="C27" s="16" t="s">
        <v>79</v>
      </c>
      <c r="D27" s="16" t="s">
        <v>98</v>
      </c>
      <c r="E27" s="16" t="s">
        <v>99</v>
      </c>
      <c r="F27" s="16" t="s">
        <v>41</v>
      </c>
      <c r="G27" s="17" t="s">
        <v>14</v>
      </c>
      <c r="H27" s="17">
        <v>90015</v>
      </c>
      <c r="I27" s="23" t="s">
        <v>57</v>
      </c>
      <c r="J27" s="5">
        <v>66029.14929999999</v>
      </c>
      <c r="K27" s="11" t="s">
        <v>22</v>
      </c>
      <c r="L27" s="5">
        <v>90014.999999999985</v>
      </c>
    </row>
    <row r="28" spans="1:12" x14ac:dyDescent="0.25">
      <c r="A28" s="29"/>
      <c r="B28" s="4" t="s">
        <v>40</v>
      </c>
      <c r="C28" s="16" t="s">
        <v>70</v>
      </c>
      <c r="D28" s="16" t="s">
        <v>71</v>
      </c>
      <c r="E28" s="16" t="s">
        <v>100</v>
      </c>
      <c r="F28" s="16" t="s">
        <v>41</v>
      </c>
      <c r="G28" s="17" t="s">
        <v>10</v>
      </c>
      <c r="H28" s="17">
        <v>53336.49</v>
      </c>
      <c r="I28" s="23" t="s">
        <v>57</v>
      </c>
      <c r="J28" s="5">
        <v>65822.240000000005</v>
      </c>
      <c r="K28" s="11" t="s">
        <v>22</v>
      </c>
      <c r="L28" s="5">
        <v>65822.240000000005</v>
      </c>
    </row>
    <row r="29" spans="1:12" x14ac:dyDescent="0.25">
      <c r="A29" s="29"/>
      <c r="B29" s="4" t="s">
        <v>40</v>
      </c>
      <c r="C29" s="16" t="s">
        <v>73</v>
      </c>
      <c r="D29" s="16" t="s">
        <v>74</v>
      </c>
      <c r="E29" s="16" t="s">
        <v>102</v>
      </c>
      <c r="F29" s="16" t="s">
        <v>41</v>
      </c>
      <c r="G29" s="17" t="s">
        <v>12</v>
      </c>
      <c r="H29" s="17">
        <v>65691</v>
      </c>
      <c r="I29" s="23" t="s">
        <v>57</v>
      </c>
      <c r="J29" s="5">
        <v>65691.000000000015</v>
      </c>
      <c r="K29" s="11" t="s">
        <v>22</v>
      </c>
      <c r="L29" s="5">
        <v>65691.000000000015</v>
      </c>
    </row>
    <row r="30" spans="1:12" x14ac:dyDescent="0.25">
      <c r="B30" s="4" t="s">
        <v>40</v>
      </c>
      <c r="C30" s="16" t="s">
        <v>70</v>
      </c>
      <c r="D30" s="16" t="s">
        <v>71</v>
      </c>
      <c r="E30" s="16" t="s">
        <v>105</v>
      </c>
      <c r="F30" s="16" t="s">
        <v>41</v>
      </c>
      <c r="G30" s="17" t="s">
        <v>12</v>
      </c>
      <c r="H30" s="17">
        <v>65691</v>
      </c>
      <c r="I30" s="23" t="s">
        <v>57</v>
      </c>
      <c r="J30" s="5">
        <v>65691.000000000015</v>
      </c>
      <c r="K30" s="11" t="s">
        <v>22</v>
      </c>
      <c r="L30" s="5">
        <v>65691.000000000015</v>
      </c>
    </row>
    <row r="31" spans="1:12" x14ac:dyDescent="0.25">
      <c r="A31" s="29"/>
      <c r="B31" s="4" t="s">
        <v>40</v>
      </c>
      <c r="C31" s="16" t="s">
        <v>73</v>
      </c>
      <c r="D31" s="16" t="s">
        <v>103</v>
      </c>
      <c r="E31" s="16" t="s">
        <v>104</v>
      </c>
      <c r="F31" s="16" t="s">
        <v>41</v>
      </c>
      <c r="G31" s="17" t="s">
        <v>12</v>
      </c>
      <c r="H31" s="17">
        <v>65691</v>
      </c>
      <c r="I31" s="23" t="s">
        <v>57</v>
      </c>
      <c r="J31" s="5">
        <v>65691.000000000015</v>
      </c>
      <c r="K31" s="11" t="s">
        <v>22</v>
      </c>
      <c r="L31" s="5">
        <v>65691.000000000015</v>
      </c>
    </row>
    <row r="32" spans="1:12" ht="18.75" customHeight="1" x14ac:dyDescent="0.25">
      <c r="A32" s="29"/>
      <c r="B32" s="4" t="s">
        <v>40</v>
      </c>
      <c r="C32" s="16" t="s">
        <v>45</v>
      </c>
      <c r="D32" s="16" t="s">
        <v>92</v>
      </c>
      <c r="E32" s="16" t="s">
        <v>101</v>
      </c>
      <c r="F32" s="16" t="s">
        <v>83</v>
      </c>
      <c r="G32" s="17" t="s">
        <v>12</v>
      </c>
      <c r="H32" s="17">
        <v>65691</v>
      </c>
      <c r="I32" s="23" t="s">
        <v>57</v>
      </c>
      <c r="J32" s="5">
        <v>65691.000000000015</v>
      </c>
      <c r="K32" s="11" t="s">
        <v>22</v>
      </c>
      <c r="L32" s="5">
        <v>65691.000000000015</v>
      </c>
    </row>
    <row r="33" spans="1:12" ht="18" customHeight="1" x14ac:dyDescent="0.25">
      <c r="B33" s="4" t="s">
        <v>40</v>
      </c>
      <c r="C33" s="16" t="s">
        <v>73</v>
      </c>
      <c r="D33" s="16" t="s">
        <v>106</v>
      </c>
      <c r="E33" s="16" t="s">
        <v>107</v>
      </c>
      <c r="F33" s="16" t="s">
        <v>41</v>
      </c>
      <c r="G33" s="17" t="s">
        <v>14</v>
      </c>
      <c r="H33" s="17">
        <v>90015</v>
      </c>
      <c r="I33" s="23" t="s">
        <v>57</v>
      </c>
      <c r="J33" s="5">
        <v>65593.858000000007</v>
      </c>
      <c r="K33" s="11" t="s">
        <v>22</v>
      </c>
      <c r="L33" s="5">
        <v>89854.6</v>
      </c>
    </row>
    <row r="34" spans="1:12" x14ac:dyDescent="0.25">
      <c r="A34" s="29"/>
      <c r="B34" s="4" t="s">
        <v>40</v>
      </c>
      <c r="C34" s="16" t="s">
        <v>73</v>
      </c>
      <c r="D34" s="16" t="s">
        <v>103</v>
      </c>
      <c r="E34" s="16" t="s">
        <v>108</v>
      </c>
      <c r="F34" s="16" t="s">
        <v>41</v>
      </c>
      <c r="G34" s="17" t="s">
        <v>12</v>
      </c>
      <c r="H34" s="17">
        <v>65691</v>
      </c>
      <c r="I34" s="23" t="s">
        <v>57</v>
      </c>
      <c r="J34" s="5">
        <v>65090.04</v>
      </c>
      <c r="K34" s="11" t="s">
        <v>22</v>
      </c>
      <c r="L34" s="5">
        <v>65090.04</v>
      </c>
    </row>
    <row r="35" spans="1:12" ht="45" customHeight="1" x14ac:dyDescent="0.25">
      <c r="B35" s="4" t="s">
        <v>40</v>
      </c>
      <c r="C35" s="16" t="s">
        <v>45</v>
      </c>
      <c r="D35" s="16" t="s">
        <v>92</v>
      </c>
      <c r="E35" s="16" t="s">
        <v>109</v>
      </c>
      <c r="F35" s="16" t="s">
        <v>41</v>
      </c>
      <c r="G35" s="17" t="s">
        <v>13</v>
      </c>
      <c r="H35" s="17">
        <v>77856</v>
      </c>
      <c r="I35" s="21" t="s">
        <v>151</v>
      </c>
      <c r="J35" s="5">
        <v>64105.39</v>
      </c>
      <c r="K35" s="11" t="s">
        <v>21</v>
      </c>
      <c r="L35" s="5">
        <v>64105.39</v>
      </c>
    </row>
    <row r="36" spans="1:12" ht="15.75" x14ac:dyDescent="0.25">
      <c r="A36" s="29"/>
      <c r="B36" s="4" t="s">
        <v>40</v>
      </c>
      <c r="C36" s="16" t="s">
        <v>73</v>
      </c>
      <c r="D36" s="16" t="s">
        <v>103</v>
      </c>
      <c r="E36" s="16" t="s">
        <v>110</v>
      </c>
      <c r="F36" s="16" t="s">
        <v>41</v>
      </c>
      <c r="G36" s="17" t="s">
        <v>14</v>
      </c>
      <c r="H36" s="17">
        <v>90015</v>
      </c>
      <c r="I36" s="20" t="s">
        <v>150</v>
      </c>
      <c r="J36" s="5">
        <v>64105.161599999992</v>
      </c>
      <c r="K36" s="11" t="s">
        <v>21</v>
      </c>
      <c r="L36" s="5">
        <v>90288.959999999992</v>
      </c>
    </row>
    <row r="37" spans="1:12" x14ac:dyDescent="0.25">
      <c r="A37" s="29"/>
      <c r="B37" s="4" t="s">
        <v>40</v>
      </c>
      <c r="C37" s="16" t="s">
        <v>45</v>
      </c>
      <c r="D37" s="16" t="s">
        <v>92</v>
      </c>
      <c r="E37" s="16" t="s">
        <v>111</v>
      </c>
      <c r="F37" s="16" t="s">
        <v>83</v>
      </c>
      <c r="G37" s="17" t="s">
        <v>15</v>
      </c>
      <c r="H37" s="17">
        <v>106338</v>
      </c>
      <c r="I37" s="23" t="s">
        <v>57</v>
      </c>
      <c r="J37" s="5">
        <v>63197.19</v>
      </c>
      <c r="K37" s="11" t="s">
        <v>21</v>
      </c>
      <c r="L37" s="5">
        <v>63197.19</v>
      </c>
    </row>
    <row r="38" spans="1:12" x14ac:dyDescent="0.25">
      <c r="A38" s="29"/>
      <c r="B38" s="4" t="s">
        <v>40</v>
      </c>
      <c r="C38" s="16" t="s">
        <v>70</v>
      </c>
      <c r="D38" s="16" t="s">
        <v>71</v>
      </c>
      <c r="E38" s="16" t="s">
        <v>112</v>
      </c>
      <c r="F38" s="16" t="s">
        <v>41</v>
      </c>
      <c r="G38" s="17" t="s">
        <v>11</v>
      </c>
      <c r="H38" s="17">
        <v>56469.75</v>
      </c>
      <c r="I38" s="23" t="s">
        <v>57</v>
      </c>
      <c r="J38" s="5">
        <v>62755.025999999998</v>
      </c>
      <c r="K38" s="11" t="s">
        <v>21</v>
      </c>
      <c r="L38" s="5">
        <v>62755.025999999998</v>
      </c>
    </row>
    <row r="39" spans="1:12" x14ac:dyDescent="0.25">
      <c r="A39" s="29"/>
      <c r="B39" s="4" t="s">
        <v>40</v>
      </c>
      <c r="C39" s="16" t="s">
        <v>70</v>
      </c>
      <c r="D39" s="16" t="s">
        <v>113</v>
      </c>
      <c r="E39" s="16" t="s">
        <v>114</v>
      </c>
      <c r="F39" s="16" t="s">
        <v>41</v>
      </c>
      <c r="G39" s="17" t="s">
        <v>3</v>
      </c>
      <c r="H39" s="17">
        <v>206879</v>
      </c>
      <c r="I39" s="14" t="s">
        <v>53</v>
      </c>
      <c r="J39" s="5">
        <v>62242.857799999991</v>
      </c>
      <c r="K39" s="11" t="s">
        <v>21</v>
      </c>
      <c r="L39" s="5">
        <v>158812.66609999997</v>
      </c>
    </row>
    <row r="40" spans="1:12" x14ac:dyDescent="0.25">
      <c r="A40" s="29"/>
      <c r="B40" s="4" t="s">
        <v>40</v>
      </c>
      <c r="C40" s="16" t="s">
        <v>45</v>
      </c>
      <c r="D40" s="16" t="s">
        <v>84</v>
      </c>
      <c r="E40" s="16" t="s">
        <v>115</v>
      </c>
      <c r="F40" s="16" t="s">
        <v>41</v>
      </c>
      <c r="G40" s="17" t="s">
        <v>15</v>
      </c>
      <c r="H40" s="17">
        <v>106338</v>
      </c>
      <c r="I40" s="23" t="s">
        <v>57</v>
      </c>
      <c r="J40" s="5">
        <v>61026.297100000011</v>
      </c>
      <c r="K40" s="11" t="s">
        <v>21</v>
      </c>
      <c r="L40" s="5">
        <v>100043.11000000002</v>
      </c>
    </row>
    <row r="41" spans="1:12" x14ac:dyDescent="0.25">
      <c r="A41" s="29"/>
      <c r="B41" s="4" t="s">
        <v>40</v>
      </c>
      <c r="C41" s="16" t="s">
        <v>73</v>
      </c>
      <c r="D41" s="16" t="s">
        <v>74</v>
      </c>
      <c r="E41" s="16" t="s">
        <v>116</v>
      </c>
      <c r="F41" s="16" t="s">
        <v>41</v>
      </c>
      <c r="G41" s="17" t="s">
        <v>11</v>
      </c>
      <c r="H41" s="17">
        <v>56469.75</v>
      </c>
      <c r="I41" s="23" t="s">
        <v>57</v>
      </c>
      <c r="J41" s="5">
        <v>59293.44000000001</v>
      </c>
      <c r="K41" s="11" t="s">
        <v>20</v>
      </c>
      <c r="L41" s="5">
        <v>59293.44000000001</v>
      </c>
    </row>
    <row r="42" spans="1:12" x14ac:dyDescent="0.25">
      <c r="B42" s="4" t="s">
        <v>40</v>
      </c>
      <c r="C42" s="16" t="s">
        <v>45</v>
      </c>
      <c r="D42" s="16" t="s">
        <v>46</v>
      </c>
      <c r="E42" s="16" t="s">
        <v>44</v>
      </c>
      <c r="F42" s="16" t="s">
        <v>41</v>
      </c>
      <c r="G42" s="17" t="s">
        <v>13</v>
      </c>
      <c r="H42" s="17">
        <v>77856</v>
      </c>
      <c r="I42" s="23" t="s">
        <v>57</v>
      </c>
      <c r="J42" s="5">
        <v>59067.574900000007</v>
      </c>
      <c r="K42" s="11" t="s">
        <v>20</v>
      </c>
      <c r="L42" s="5">
        <v>96832.090000000011</v>
      </c>
    </row>
    <row r="43" spans="1:12" x14ac:dyDescent="0.25">
      <c r="A43" s="29"/>
      <c r="B43" s="4" t="s">
        <v>40</v>
      </c>
      <c r="C43" s="16" t="s">
        <v>79</v>
      </c>
      <c r="D43" s="16" t="s">
        <v>98</v>
      </c>
      <c r="E43" s="16" t="s">
        <v>117</v>
      </c>
      <c r="F43" s="16" t="s">
        <v>41</v>
      </c>
      <c r="G43" s="17" t="s">
        <v>13</v>
      </c>
      <c r="H43" s="17">
        <v>77856</v>
      </c>
      <c r="I43" s="23" t="s">
        <v>57</v>
      </c>
      <c r="J43" s="5">
        <v>58785.770999999993</v>
      </c>
      <c r="K43" s="11" t="s">
        <v>20</v>
      </c>
      <c r="L43" s="5">
        <v>81352.149999999994</v>
      </c>
    </row>
    <row r="44" spans="1:12" x14ac:dyDescent="0.25">
      <c r="B44" s="4" t="s">
        <v>40</v>
      </c>
      <c r="C44" s="16" t="s">
        <v>76</v>
      </c>
      <c r="D44" s="16" t="s">
        <v>118</v>
      </c>
      <c r="E44" s="16" t="s">
        <v>119</v>
      </c>
      <c r="F44" s="16" t="s">
        <v>41</v>
      </c>
      <c r="G44" s="17" t="s">
        <v>11</v>
      </c>
      <c r="H44" s="17">
        <v>56469.75</v>
      </c>
      <c r="I44" s="23" t="s">
        <v>57</v>
      </c>
      <c r="J44" s="5">
        <v>58371.96</v>
      </c>
      <c r="K44" s="11" t="s">
        <v>20</v>
      </c>
      <c r="L44" s="5">
        <v>58371.96</v>
      </c>
    </row>
    <row r="45" spans="1:12" x14ac:dyDescent="0.25">
      <c r="A45" s="29"/>
      <c r="B45" s="4" t="s">
        <v>40</v>
      </c>
      <c r="C45" s="16" t="s">
        <v>73</v>
      </c>
      <c r="D45" s="16" t="s">
        <v>120</v>
      </c>
      <c r="E45" s="16" t="s">
        <v>121</v>
      </c>
      <c r="F45" s="16" t="s">
        <v>41</v>
      </c>
      <c r="G45" s="17" t="s">
        <v>7</v>
      </c>
      <c r="H45" s="17">
        <v>40102.020000000004</v>
      </c>
      <c r="I45" s="23" t="s">
        <v>57</v>
      </c>
      <c r="J45" s="5">
        <v>57997.33</v>
      </c>
      <c r="K45" s="11" t="s">
        <v>20</v>
      </c>
      <c r="L45" s="5">
        <v>57997.33</v>
      </c>
    </row>
    <row r="46" spans="1:12" x14ac:dyDescent="0.25">
      <c r="A46" s="29"/>
      <c r="B46" s="4" t="s">
        <v>40</v>
      </c>
      <c r="C46" s="16" t="s">
        <v>73</v>
      </c>
      <c r="D46" s="16" t="s">
        <v>122</v>
      </c>
      <c r="E46" s="16" t="s">
        <v>123</v>
      </c>
      <c r="F46" s="16" t="s">
        <v>41</v>
      </c>
      <c r="G46" s="17" t="s">
        <v>12</v>
      </c>
      <c r="H46" s="17">
        <v>65691</v>
      </c>
      <c r="I46" s="23" t="s">
        <v>57</v>
      </c>
      <c r="J46" s="5">
        <v>57679.339999999989</v>
      </c>
      <c r="K46" s="11" t="s">
        <v>20</v>
      </c>
      <c r="L46" s="5">
        <v>57679.339999999989</v>
      </c>
    </row>
    <row r="47" spans="1:12" x14ac:dyDescent="0.25">
      <c r="A47" s="29"/>
      <c r="B47" s="4" t="s">
        <v>40</v>
      </c>
      <c r="C47" s="16" t="s">
        <v>73</v>
      </c>
      <c r="D47" s="16" t="s">
        <v>103</v>
      </c>
      <c r="E47" s="16" t="s">
        <v>124</v>
      </c>
      <c r="F47" s="16" t="s">
        <v>41</v>
      </c>
      <c r="G47" s="17" t="s">
        <v>11</v>
      </c>
      <c r="H47" s="17">
        <v>56469.75</v>
      </c>
      <c r="I47" s="23" t="s">
        <v>57</v>
      </c>
      <c r="J47" s="5">
        <v>56991.71</v>
      </c>
      <c r="K47" s="11" t="s">
        <v>20</v>
      </c>
      <c r="L47" s="5">
        <v>56991.71</v>
      </c>
    </row>
    <row r="48" spans="1:12" x14ac:dyDescent="0.25">
      <c r="A48" s="29"/>
      <c r="B48" s="4" t="s">
        <v>40</v>
      </c>
      <c r="C48" s="28" t="s">
        <v>70</v>
      </c>
      <c r="D48" s="28" t="s">
        <v>113</v>
      </c>
      <c r="E48" s="28" t="s">
        <v>154</v>
      </c>
      <c r="F48" s="28" t="s">
        <v>155</v>
      </c>
      <c r="G48" s="28" t="s">
        <v>2</v>
      </c>
      <c r="H48" s="26">
        <f>VLOOKUP(G48,'[4]Pay Scales 22_23 '!$A$1:$C$36,3,FALSE)</f>
        <v>153089</v>
      </c>
      <c r="I48" s="23" t="s">
        <v>57</v>
      </c>
      <c r="J48" s="5">
        <v>56643.3</v>
      </c>
      <c r="K48" s="11" t="str">
        <f>IF(AND(J48&gt;=0,J48&lt;=49999),"",IF(AND(J48&gt;=50000,J48&lt;=54999),"£50,000-£54,999",IF(AND(J48&gt;=55000,J48&lt;=59999),"£55,000-£59,999",IF(AND(J48&gt;=60000,J48&lt;=64999),"£60,000-£64,999",IF(AND(J48&gt;=65000,J48&lt;=69999),"£65,000-£69,999",IF(AND(J48&gt;=70000,J48&lt;=74999),"£70,000-£74,999",IF(AND(J48&gt;=75000,J48&lt;=79999),"£75,000-£79,999",IF(AND(J48&gt;=80000,J48&lt;=84999), "£80,000-£84,999",IF(AND(J48&gt;=85000,J48&lt;=89999),"£85,000-£89,999",IF(AND(J48&gt;=90000,J48&lt;=94999),"£90,000-£94,999",IF(AND(J48&gt;=95000,J48&lt;=94999),"£95,000-£94,999",IF(AND(J48&gt;=95000,J48&lt;=99999),"£95,000-£99,999", IF(AND(J48&gt;=10000,J48&lt;=104999),"£100,000-£104,999", IF(AND(J48&gt;=105000, J48&lt;=109999),"£105,000-£109,999",IF(AND(J48&gt;=110000,J48&lt;=114999),"£110,000-£114,999",IF(AND(J48&gt;=115000,J48&lt;=119999),"£115,000-£119,999",IF(AND(J48&gt;=120000,J48&lt;=124999),"£120,000-£124,999",IF(AND(J48&gt;=125000,J48&lt;=129999),"£125,000-£129,999",IF(AND(J48&gt;=130000,J48&lt;=134999),"£130,000-£134,999",IF(AND(J48&gt;=135000,J48&lt;=139999),"£135,000-£139,999",IF(AND(J48&gt;=140000,J48&lt;=144999),"£140,000-£144,999",IF(AND(J48&gt;=145000,J48&lt;=149999),"£145,000-£149,999",IF(AND(J48&gt;=150000,J48&lt;=154000),"£150,000-£154,000",IF(AND(J48&gt;=155000,J48&lt;=159999),"£155,00-£159,999",IF(AND(J48&gt;=160000,J48&lt;=164999),"£160,000-£164,999",IF(AND(J48&gt;=165000,J48&lt;=169999),"£165,000-£169,999",IF(AND(J48&gt;=170000,J48&lt;=174999),"£170,000-£174,999",IF(AND(J48&gt;=175000,J48&lt;=179999),"£175,000-£179,999",IF(AND(J48&gt;=180000,J48&lt;=184999),"£180,000-£184,999",IF(AND(J48&gt;=185000,J48&lt;=189999),"£185,000-£189,999",IF(AND(J48&gt;=190000,J48&lt;=194999),"£190,000-£194,999",IF(AND(J48&gt;=195000,J48&lt;=199999),"£195,000-£199,999",IF(AND(J48&gt;=200000,J48&lt;=204,999),"£200,000-£204,999",IF(AND(J48&gt;=205000,J48&lt;=209999),"£205,000-£209,999",IF(AND(J48&gt;=210000,J48&lt;=214999),"£210,000-£214,999",IF(AND(J48&gt;=215000,J48&lt;=219999),"£215,000-£219,999",IF(AND(J48&gt;=220000,J48&lt;=224999),"£220,000-£224,999",IF(AND(J48&gt;=225000,J48&lt;=229999),"£225,000-£229,999",IF(AND(J48&gt;=230000,J48&lt;=234999),"£230,000-£234,999",IF(AND(J48&gt;=235000,J48&lt;=239999),"£235,000-£239,999",IF(AND(J48&gt;=240000,J48&lt;=244999),"£240,000-£244,999",IF(AND(J48&gt;=250000,J48&lt;=254999),"£250,000-£254,999",IF(AND(J48&gt;=255000,J48&lt;=259999),"£255,000-£259,999","")))))))))))))))))))))))))))))))))))))))))))</f>
        <v>£55,000-£59,999</v>
      </c>
      <c r="L48" s="5">
        <v>153090</v>
      </c>
    </row>
    <row r="49" spans="1:12" x14ac:dyDescent="0.25">
      <c r="A49" s="29"/>
      <c r="B49" s="4" t="s">
        <v>40</v>
      </c>
      <c r="C49" s="16" t="s">
        <v>70</v>
      </c>
      <c r="D49" s="16" t="s">
        <v>113</v>
      </c>
      <c r="E49" s="16" t="s">
        <v>125</v>
      </c>
      <c r="F49" s="16" t="s">
        <v>41</v>
      </c>
      <c r="G49" s="17" t="s">
        <v>2</v>
      </c>
      <c r="H49" s="17">
        <v>153089</v>
      </c>
      <c r="I49" s="14" t="s">
        <v>58</v>
      </c>
      <c r="J49" s="5">
        <v>56510.164799999999</v>
      </c>
      <c r="K49" s="11" t="s">
        <v>20</v>
      </c>
      <c r="L49" s="5">
        <v>148710.96</v>
      </c>
    </row>
    <row r="50" spans="1:12" x14ac:dyDescent="0.25">
      <c r="A50" s="29"/>
      <c r="B50" s="4" t="s">
        <v>40</v>
      </c>
      <c r="C50" s="16" t="s">
        <v>73</v>
      </c>
      <c r="D50" s="16" t="s">
        <v>103</v>
      </c>
      <c r="E50" s="16" t="s">
        <v>126</v>
      </c>
      <c r="F50" s="16" t="s">
        <v>41</v>
      </c>
      <c r="G50" s="17" t="s">
        <v>8</v>
      </c>
      <c r="H50" s="17">
        <v>47082.33</v>
      </c>
      <c r="I50" s="23" t="s">
        <v>57</v>
      </c>
      <c r="J50" s="5">
        <v>56174.240000000005</v>
      </c>
      <c r="K50" s="11" t="s">
        <v>20</v>
      </c>
      <c r="L50" s="5">
        <v>56174.240000000005</v>
      </c>
    </row>
    <row r="51" spans="1:12" x14ac:dyDescent="0.25">
      <c r="A51" s="29"/>
      <c r="B51" s="4" t="s">
        <v>40</v>
      </c>
      <c r="C51" s="16" t="s">
        <v>76</v>
      </c>
      <c r="D51" s="16" t="s">
        <v>77</v>
      </c>
      <c r="E51" s="16" t="s">
        <v>127</v>
      </c>
      <c r="F51" s="16" t="s">
        <v>41</v>
      </c>
      <c r="G51" s="17" t="s">
        <v>10</v>
      </c>
      <c r="H51" s="17">
        <v>53336.49</v>
      </c>
      <c r="I51" s="23" t="s">
        <v>57</v>
      </c>
      <c r="J51" s="5">
        <v>56076.94</v>
      </c>
      <c r="K51" s="11" t="s">
        <v>20</v>
      </c>
      <c r="L51" s="5">
        <v>56076.94</v>
      </c>
    </row>
    <row r="52" spans="1:12" x14ac:dyDescent="0.25">
      <c r="A52" s="29"/>
      <c r="B52" s="4" t="s">
        <v>40</v>
      </c>
      <c r="C52" s="16" t="s">
        <v>76</v>
      </c>
      <c r="D52" s="16" t="s">
        <v>77</v>
      </c>
      <c r="E52" s="16" t="s">
        <v>127</v>
      </c>
      <c r="F52" s="16" t="s">
        <v>41</v>
      </c>
      <c r="G52" s="17" t="s">
        <v>10</v>
      </c>
      <c r="H52" s="17">
        <v>53336.49</v>
      </c>
      <c r="I52" s="23" t="s">
        <v>57</v>
      </c>
      <c r="J52" s="5">
        <v>56076.939999999995</v>
      </c>
      <c r="K52" s="11" t="s">
        <v>20</v>
      </c>
      <c r="L52" s="5">
        <v>56076.939999999995</v>
      </c>
    </row>
    <row r="53" spans="1:12" x14ac:dyDescent="0.25">
      <c r="A53" s="29"/>
      <c r="B53" s="4" t="s">
        <v>40</v>
      </c>
      <c r="C53" s="16" t="s">
        <v>45</v>
      </c>
      <c r="D53" s="16" t="s">
        <v>48</v>
      </c>
      <c r="E53" s="16" t="s">
        <v>128</v>
      </c>
      <c r="F53" s="16" t="s">
        <v>41</v>
      </c>
      <c r="G53" s="17" t="s">
        <v>2</v>
      </c>
      <c r="H53" s="17">
        <v>153089</v>
      </c>
      <c r="I53" s="14" t="s">
        <v>50</v>
      </c>
      <c r="J53" s="5">
        <v>55953.99</v>
      </c>
      <c r="K53" s="11" t="s">
        <v>20</v>
      </c>
      <c r="L53" s="5">
        <v>151227</v>
      </c>
    </row>
    <row r="54" spans="1:12" x14ac:dyDescent="0.25">
      <c r="A54" s="29"/>
      <c r="B54" s="4" t="s">
        <v>40</v>
      </c>
      <c r="C54" s="16" t="s">
        <v>70</v>
      </c>
      <c r="D54" s="16" t="s">
        <v>71</v>
      </c>
      <c r="E54" s="16" t="s">
        <v>42</v>
      </c>
      <c r="F54" s="16" t="s">
        <v>41</v>
      </c>
      <c r="G54" s="17" t="s">
        <v>9</v>
      </c>
      <c r="H54" s="17">
        <v>50209.41</v>
      </c>
      <c r="I54" s="23" t="s">
        <v>57</v>
      </c>
      <c r="J54" s="5">
        <v>55900.72</v>
      </c>
      <c r="K54" s="11" t="s">
        <v>20</v>
      </c>
      <c r="L54" s="5">
        <v>55900.72</v>
      </c>
    </row>
    <row r="55" spans="1:12" x14ac:dyDescent="0.25">
      <c r="A55" s="29"/>
      <c r="B55" s="4" t="s">
        <v>40</v>
      </c>
      <c r="C55" s="16" t="s">
        <v>73</v>
      </c>
      <c r="D55" s="16" t="s">
        <v>120</v>
      </c>
      <c r="E55" s="16" t="s">
        <v>129</v>
      </c>
      <c r="F55" s="16" t="s">
        <v>41</v>
      </c>
      <c r="G55" s="17" t="s">
        <v>7</v>
      </c>
      <c r="H55" s="17">
        <v>40102.020000000004</v>
      </c>
      <c r="I55" s="23" t="s">
        <v>57</v>
      </c>
      <c r="J55" s="5">
        <v>55891.609999999986</v>
      </c>
      <c r="K55" s="11" t="s">
        <v>20</v>
      </c>
      <c r="L55" s="5">
        <v>55891.609999999986</v>
      </c>
    </row>
    <row r="56" spans="1:12" x14ac:dyDescent="0.25">
      <c r="A56" s="29"/>
      <c r="B56" s="4" t="s">
        <v>40</v>
      </c>
      <c r="C56" s="16" t="s">
        <v>45</v>
      </c>
      <c r="D56" s="16" t="s">
        <v>48</v>
      </c>
      <c r="E56" s="16" t="s">
        <v>49</v>
      </c>
      <c r="F56" s="16" t="s">
        <v>41</v>
      </c>
      <c r="G56" s="17" t="s">
        <v>4</v>
      </c>
      <c r="H56" s="17">
        <v>284896</v>
      </c>
      <c r="I56" s="14" t="s">
        <v>55</v>
      </c>
      <c r="J56" s="5">
        <v>55482.462000000014</v>
      </c>
      <c r="K56" s="11" t="s">
        <v>20</v>
      </c>
      <c r="L56" s="5">
        <v>149952.60000000003</v>
      </c>
    </row>
    <row r="57" spans="1:12" x14ac:dyDescent="0.25">
      <c r="A57" s="29"/>
      <c r="B57" s="4" t="s">
        <v>40</v>
      </c>
      <c r="C57" s="16" t="s">
        <v>70</v>
      </c>
      <c r="D57" s="16" t="s">
        <v>71</v>
      </c>
      <c r="E57" s="16" t="s">
        <v>42</v>
      </c>
      <c r="F57" s="16" t="s">
        <v>41</v>
      </c>
      <c r="G57" s="17" t="s">
        <v>9</v>
      </c>
      <c r="H57" s="17">
        <v>50209.41</v>
      </c>
      <c r="I57" s="23" t="s">
        <v>57</v>
      </c>
      <c r="J57" s="5">
        <v>55112.589999999989</v>
      </c>
      <c r="K57" s="11" t="s">
        <v>20</v>
      </c>
      <c r="L57" s="5">
        <v>55112.589999999989</v>
      </c>
    </row>
    <row r="58" spans="1:12" x14ac:dyDescent="0.25">
      <c r="A58" s="29"/>
      <c r="B58" s="4" t="s">
        <v>40</v>
      </c>
      <c r="C58" s="16" t="s">
        <v>76</v>
      </c>
      <c r="D58" s="16" t="s">
        <v>96</v>
      </c>
      <c r="E58" s="16" t="s">
        <v>130</v>
      </c>
      <c r="F58" s="16" t="s">
        <v>41</v>
      </c>
      <c r="G58" s="17" t="s">
        <v>2</v>
      </c>
      <c r="H58" s="17">
        <v>153089</v>
      </c>
      <c r="I58" s="14" t="s">
        <v>54</v>
      </c>
      <c r="J58" s="5">
        <v>55070.43</v>
      </c>
      <c r="K58" s="11" t="s">
        <v>20</v>
      </c>
      <c r="L58" s="5">
        <v>148839</v>
      </c>
    </row>
    <row r="59" spans="1:12" x14ac:dyDescent="0.25">
      <c r="A59" s="29"/>
      <c r="B59" s="4" t="s">
        <v>40</v>
      </c>
      <c r="C59" s="16" t="s">
        <v>73</v>
      </c>
      <c r="D59" s="16" t="s">
        <v>120</v>
      </c>
      <c r="E59" s="16" t="s">
        <v>131</v>
      </c>
      <c r="F59" s="16" t="s">
        <v>41</v>
      </c>
      <c r="G59" s="17" t="s">
        <v>5</v>
      </c>
      <c r="H59" s="17">
        <v>34515.300000000003</v>
      </c>
      <c r="I59" s="23" t="s">
        <v>57</v>
      </c>
      <c r="J59" s="5">
        <v>54185.759999999995</v>
      </c>
      <c r="K59" s="11" t="s">
        <v>19</v>
      </c>
      <c r="L59" s="5">
        <v>54185.759999999995</v>
      </c>
    </row>
    <row r="60" spans="1:12" x14ac:dyDescent="0.25">
      <c r="A60" s="29"/>
      <c r="B60" s="4" t="s">
        <v>40</v>
      </c>
      <c r="C60" s="16" t="s">
        <v>76</v>
      </c>
      <c r="D60" s="16" t="s">
        <v>77</v>
      </c>
      <c r="E60" s="16" t="s">
        <v>127</v>
      </c>
      <c r="F60" s="16" t="s">
        <v>41</v>
      </c>
      <c r="G60" s="17" t="s">
        <v>10</v>
      </c>
      <c r="H60" s="17">
        <v>53336.49</v>
      </c>
      <c r="I60" s="23" t="s">
        <v>57</v>
      </c>
      <c r="J60" s="5">
        <v>54001.079999999994</v>
      </c>
      <c r="K60" s="11" t="s">
        <v>19</v>
      </c>
      <c r="L60" s="5">
        <v>54001.079999999994</v>
      </c>
    </row>
    <row r="61" spans="1:12" x14ac:dyDescent="0.25">
      <c r="A61" s="29"/>
      <c r="B61" s="4" t="s">
        <v>40</v>
      </c>
      <c r="C61" s="16" t="s">
        <v>70</v>
      </c>
      <c r="D61" s="16" t="s">
        <v>71</v>
      </c>
      <c r="E61" s="16" t="s">
        <v>132</v>
      </c>
      <c r="F61" s="16" t="s">
        <v>41</v>
      </c>
      <c r="G61" s="17" t="s">
        <v>10</v>
      </c>
      <c r="H61" s="17">
        <v>53336.49</v>
      </c>
      <c r="I61" s="23" t="s">
        <v>57</v>
      </c>
      <c r="J61" s="5">
        <v>53728.000000000015</v>
      </c>
      <c r="K61" s="11" t="s">
        <v>19</v>
      </c>
      <c r="L61" s="5">
        <v>53728.000000000015</v>
      </c>
    </row>
    <row r="62" spans="1:12" x14ac:dyDescent="0.25">
      <c r="A62" s="29"/>
      <c r="B62" s="4" t="s">
        <v>40</v>
      </c>
      <c r="C62" s="16" t="s">
        <v>73</v>
      </c>
      <c r="D62" s="16" t="s">
        <v>122</v>
      </c>
      <c r="E62" s="16" t="s">
        <v>133</v>
      </c>
      <c r="F62" s="16" t="s">
        <v>41</v>
      </c>
      <c r="G62" s="17" t="s">
        <v>9</v>
      </c>
      <c r="H62" s="17">
        <v>50209.41</v>
      </c>
      <c r="I62" s="23" t="s">
        <v>57</v>
      </c>
      <c r="J62" s="5">
        <v>53723.640000000007</v>
      </c>
      <c r="K62" s="11" t="s">
        <v>19</v>
      </c>
      <c r="L62" s="5">
        <v>53723.640000000007</v>
      </c>
    </row>
    <row r="63" spans="1:12" x14ac:dyDescent="0.25">
      <c r="A63" s="29"/>
      <c r="B63" s="4" t="s">
        <v>40</v>
      </c>
      <c r="C63" s="16" t="s">
        <v>70</v>
      </c>
      <c r="D63" s="16" t="s">
        <v>71</v>
      </c>
      <c r="E63" s="16" t="s">
        <v>100</v>
      </c>
      <c r="F63" s="16" t="s">
        <v>83</v>
      </c>
      <c r="G63" s="17" t="s">
        <v>10</v>
      </c>
      <c r="H63" s="17">
        <v>53336.49</v>
      </c>
      <c r="I63" s="23" t="s">
        <v>57</v>
      </c>
      <c r="J63" s="5">
        <v>53511.149999999994</v>
      </c>
      <c r="K63" s="11" t="s">
        <v>19</v>
      </c>
      <c r="L63" s="5">
        <v>53511.149999999994</v>
      </c>
    </row>
    <row r="64" spans="1:12" x14ac:dyDescent="0.25">
      <c r="A64" s="29"/>
      <c r="B64" s="4" t="s">
        <v>40</v>
      </c>
      <c r="C64" s="16" t="s">
        <v>73</v>
      </c>
      <c r="D64" s="16" t="s">
        <v>103</v>
      </c>
      <c r="E64" s="16" t="s">
        <v>134</v>
      </c>
      <c r="F64" s="16" t="s">
        <v>41</v>
      </c>
      <c r="G64" s="17" t="s">
        <v>10</v>
      </c>
      <c r="H64" s="17">
        <v>53336.49</v>
      </c>
      <c r="I64" s="23" t="s">
        <v>57</v>
      </c>
      <c r="J64" s="5">
        <v>53391.799999999996</v>
      </c>
      <c r="K64" s="11" t="s">
        <v>19</v>
      </c>
      <c r="L64" s="5">
        <v>53391.799999999996</v>
      </c>
    </row>
    <row r="65" spans="1:12" x14ac:dyDescent="0.25">
      <c r="A65" s="29"/>
      <c r="B65" s="4" t="s">
        <v>40</v>
      </c>
      <c r="C65" s="16" t="s">
        <v>73</v>
      </c>
      <c r="D65" s="16" t="s">
        <v>74</v>
      </c>
      <c r="E65" s="16" t="s">
        <v>135</v>
      </c>
      <c r="F65" s="16" t="s">
        <v>41</v>
      </c>
      <c r="G65" s="17" t="s">
        <v>16</v>
      </c>
      <c r="H65" s="17">
        <v>54975</v>
      </c>
      <c r="I65" s="14" t="s">
        <v>57</v>
      </c>
      <c r="J65" s="5">
        <v>52929</v>
      </c>
      <c r="K65" s="11" t="s">
        <v>19</v>
      </c>
      <c r="L65" s="5">
        <v>52929</v>
      </c>
    </row>
    <row r="66" spans="1:12" x14ac:dyDescent="0.25">
      <c r="A66" s="29"/>
      <c r="B66" s="4" t="s">
        <v>40</v>
      </c>
      <c r="C66" s="16" t="s">
        <v>79</v>
      </c>
      <c r="D66" s="16" t="s">
        <v>80</v>
      </c>
      <c r="E66" s="16" t="s">
        <v>136</v>
      </c>
      <c r="F66" s="16" t="s">
        <v>41</v>
      </c>
      <c r="G66" s="17" t="s">
        <v>2</v>
      </c>
      <c r="H66" s="17">
        <v>153089</v>
      </c>
      <c r="I66" s="14" t="s">
        <v>61</v>
      </c>
      <c r="J66" s="5">
        <v>52706.13</v>
      </c>
      <c r="K66" s="11" t="s">
        <v>19</v>
      </c>
      <c r="L66" s="5">
        <v>142449</v>
      </c>
    </row>
    <row r="67" spans="1:12" x14ac:dyDescent="0.25">
      <c r="B67" s="4" t="s">
        <v>40</v>
      </c>
      <c r="C67" s="16" t="s">
        <v>73</v>
      </c>
      <c r="D67" s="16" t="s">
        <v>90</v>
      </c>
      <c r="E67" s="16" t="s">
        <v>137</v>
      </c>
      <c r="F67" s="16" t="s">
        <v>41</v>
      </c>
      <c r="G67" s="17" t="s">
        <v>2</v>
      </c>
      <c r="H67" s="17">
        <v>153089</v>
      </c>
      <c r="I67" s="14" t="s">
        <v>60</v>
      </c>
      <c r="J67" s="5">
        <v>52609.870800000012</v>
      </c>
      <c r="K67" s="11" t="s">
        <v>19</v>
      </c>
      <c r="L67" s="5">
        <v>142188.84000000003</v>
      </c>
    </row>
    <row r="68" spans="1:12" x14ac:dyDescent="0.25">
      <c r="B68" s="4" t="s">
        <v>40</v>
      </c>
      <c r="C68" s="16" t="s">
        <v>76</v>
      </c>
      <c r="D68" s="16" t="s">
        <v>96</v>
      </c>
      <c r="E68" s="16" t="s">
        <v>138</v>
      </c>
      <c r="F68" s="16" t="s">
        <v>41</v>
      </c>
      <c r="G68" s="17" t="s">
        <v>2</v>
      </c>
      <c r="H68" s="17">
        <v>153089</v>
      </c>
      <c r="I68" s="14" t="s">
        <v>52</v>
      </c>
      <c r="J68" s="5">
        <v>52429.3848</v>
      </c>
      <c r="K68" s="11" t="s">
        <v>19</v>
      </c>
      <c r="L68" s="5">
        <v>141701.04</v>
      </c>
    </row>
    <row r="69" spans="1:12" x14ac:dyDescent="0.25">
      <c r="B69" s="4" t="s">
        <v>40</v>
      </c>
      <c r="C69" s="16" t="s">
        <v>76</v>
      </c>
      <c r="D69" s="16" t="s">
        <v>77</v>
      </c>
      <c r="E69" s="16" t="s">
        <v>127</v>
      </c>
      <c r="F69" s="16" t="s">
        <v>41</v>
      </c>
      <c r="G69" s="17" t="s">
        <v>10</v>
      </c>
      <c r="H69" s="17">
        <v>53336.49</v>
      </c>
      <c r="I69" s="23" t="s">
        <v>57</v>
      </c>
      <c r="J69" s="5">
        <v>52401</v>
      </c>
      <c r="K69" s="11" t="s">
        <v>19</v>
      </c>
      <c r="L69" s="5">
        <v>52401</v>
      </c>
    </row>
    <row r="70" spans="1:12" x14ac:dyDescent="0.25">
      <c r="B70" s="4" t="s">
        <v>40</v>
      </c>
      <c r="C70" s="16" t="s">
        <v>76</v>
      </c>
      <c r="D70" s="16" t="s">
        <v>118</v>
      </c>
      <c r="E70" s="16" t="s">
        <v>139</v>
      </c>
      <c r="F70" s="16" t="s">
        <v>41</v>
      </c>
      <c r="G70" s="17" t="s">
        <v>8</v>
      </c>
      <c r="H70" s="17">
        <v>47082.33</v>
      </c>
      <c r="I70" s="23" t="s">
        <v>57</v>
      </c>
      <c r="J70" s="5">
        <v>52367.55000000001</v>
      </c>
      <c r="K70" s="11" t="s">
        <v>19</v>
      </c>
      <c r="L70" s="5">
        <v>52367.55000000001</v>
      </c>
    </row>
    <row r="71" spans="1:12" x14ac:dyDescent="0.25">
      <c r="B71" s="4" t="s">
        <v>40</v>
      </c>
      <c r="C71" s="16" t="s">
        <v>73</v>
      </c>
      <c r="D71" s="16" t="s">
        <v>103</v>
      </c>
      <c r="E71" s="16" t="s">
        <v>140</v>
      </c>
      <c r="F71" s="16" t="s">
        <v>41</v>
      </c>
      <c r="G71" s="17" t="s">
        <v>10</v>
      </c>
      <c r="H71" s="17">
        <v>53336.49</v>
      </c>
      <c r="I71" s="23" t="s">
        <v>57</v>
      </c>
      <c r="J71" s="5">
        <v>51962.04</v>
      </c>
      <c r="K71" s="11" t="s">
        <v>19</v>
      </c>
      <c r="L71" s="5">
        <v>51962.04</v>
      </c>
    </row>
    <row r="72" spans="1:12" x14ac:dyDescent="0.25">
      <c r="B72" s="4" t="s">
        <v>40</v>
      </c>
      <c r="C72" s="16" t="s">
        <v>73</v>
      </c>
      <c r="D72" s="16" t="s">
        <v>74</v>
      </c>
      <c r="E72" s="16" t="s">
        <v>141</v>
      </c>
      <c r="F72" s="16" t="s">
        <v>41</v>
      </c>
      <c r="G72" s="17" t="s">
        <v>10</v>
      </c>
      <c r="H72" s="17">
        <v>53336.49</v>
      </c>
      <c r="I72" s="23" t="s">
        <v>57</v>
      </c>
      <c r="J72" s="5">
        <v>51407.999999999993</v>
      </c>
      <c r="K72" s="11" t="s">
        <v>19</v>
      </c>
      <c r="L72" s="5">
        <v>51407.999999999993</v>
      </c>
    </row>
    <row r="73" spans="1:12" x14ac:dyDescent="0.25">
      <c r="B73" s="4" t="s">
        <v>40</v>
      </c>
      <c r="C73" s="16" t="s">
        <v>73</v>
      </c>
      <c r="D73" s="16" t="s">
        <v>120</v>
      </c>
      <c r="E73" s="16" t="s">
        <v>142</v>
      </c>
      <c r="F73" s="16" t="s">
        <v>41</v>
      </c>
      <c r="G73" s="17" t="s">
        <v>6</v>
      </c>
      <c r="H73" s="17">
        <v>37509.51</v>
      </c>
      <c r="I73" s="23" t="s">
        <v>57</v>
      </c>
      <c r="J73" s="5">
        <v>51335.110000000008</v>
      </c>
      <c r="K73" s="11" t="s">
        <v>19</v>
      </c>
      <c r="L73" s="5">
        <v>51335.110000000008</v>
      </c>
    </row>
    <row r="74" spans="1:12" x14ac:dyDescent="0.25">
      <c r="B74" s="4" t="s">
        <v>40</v>
      </c>
      <c r="C74" s="16" t="s">
        <v>70</v>
      </c>
      <c r="D74" s="16" t="s">
        <v>71</v>
      </c>
      <c r="E74" s="16" t="s">
        <v>132</v>
      </c>
      <c r="F74" s="16" t="s">
        <v>41</v>
      </c>
      <c r="G74" s="17" t="s">
        <v>10</v>
      </c>
      <c r="H74" s="17">
        <v>53336.49</v>
      </c>
      <c r="I74" s="23" t="s">
        <v>57</v>
      </c>
      <c r="J74" s="5">
        <v>51003.890000000007</v>
      </c>
      <c r="K74" s="11" t="s">
        <v>19</v>
      </c>
      <c r="L74" s="5">
        <v>51003.890000000007</v>
      </c>
    </row>
    <row r="75" spans="1:12" x14ac:dyDescent="0.25">
      <c r="B75" s="4" t="s">
        <v>40</v>
      </c>
      <c r="C75" s="16" t="s">
        <v>70</v>
      </c>
      <c r="D75" s="16" t="s">
        <v>71</v>
      </c>
      <c r="E75" s="16" t="s">
        <v>132</v>
      </c>
      <c r="F75" s="16" t="s">
        <v>41</v>
      </c>
      <c r="G75" s="17" t="s">
        <v>10</v>
      </c>
      <c r="H75" s="17">
        <v>53336.49</v>
      </c>
      <c r="I75" s="23" t="s">
        <v>57</v>
      </c>
      <c r="J75" s="5">
        <v>51003.890000000007</v>
      </c>
      <c r="K75" s="11" t="s">
        <v>19</v>
      </c>
      <c r="L75" s="5">
        <v>51003.890000000007</v>
      </c>
    </row>
    <row r="76" spans="1:12" x14ac:dyDescent="0.25">
      <c r="B76" s="4" t="s">
        <v>40</v>
      </c>
      <c r="C76" s="16" t="s">
        <v>76</v>
      </c>
      <c r="D76" s="16" t="s">
        <v>77</v>
      </c>
      <c r="E76" s="16" t="s">
        <v>127</v>
      </c>
      <c r="F76" s="16" t="s">
        <v>41</v>
      </c>
      <c r="G76" s="17" t="s">
        <v>10</v>
      </c>
      <c r="H76" s="17">
        <v>53336.49</v>
      </c>
      <c r="I76" s="23" t="s">
        <v>57</v>
      </c>
      <c r="J76" s="5">
        <v>50944.010000000009</v>
      </c>
      <c r="K76" s="11" t="s">
        <v>19</v>
      </c>
      <c r="L76" s="5">
        <v>50944.010000000009</v>
      </c>
    </row>
    <row r="77" spans="1:12" x14ac:dyDescent="0.25">
      <c r="B77" s="4" t="s">
        <v>40</v>
      </c>
      <c r="C77" s="16" t="s">
        <v>70</v>
      </c>
      <c r="D77" s="16" t="s">
        <v>143</v>
      </c>
      <c r="E77" s="16" t="s">
        <v>144</v>
      </c>
      <c r="F77" s="16" t="s">
        <v>41</v>
      </c>
      <c r="G77" s="17" t="s">
        <v>14</v>
      </c>
      <c r="H77" s="17">
        <v>90015</v>
      </c>
      <c r="I77" s="23" t="s">
        <v>57</v>
      </c>
      <c r="J77" s="5">
        <v>50903.486399999987</v>
      </c>
      <c r="K77" s="11" t="s">
        <v>19</v>
      </c>
      <c r="L77" s="5">
        <v>97891.319999999978</v>
      </c>
    </row>
    <row r="78" spans="1:12" x14ac:dyDescent="0.25">
      <c r="B78" s="4" t="s">
        <v>40</v>
      </c>
      <c r="C78" s="16" t="s">
        <v>73</v>
      </c>
      <c r="D78" s="16" t="s">
        <v>103</v>
      </c>
      <c r="E78" s="16" t="s">
        <v>145</v>
      </c>
      <c r="F78" s="16" t="s">
        <v>41</v>
      </c>
      <c r="G78" s="17" t="s">
        <v>10</v>
      </c>
      <c r="H78" s="17">
        <v>53336.49</v>
      </c>
      <c r="I78" s="23" t="s">
        <v>57</v>
      </c>
      <c r="J78" s="5">
        <v>50861.04</v>
      </c>
      <c r="K78" s="11" t="s">
        <v>19</v>
      </c>
      <c r="L78" s="5">
        <v>50861.04</v>
      </c>
    </row>
    <row r="79" spans="1:12" x14ac:dyDescent="0.25">
      <c r="B79" s="4" t="s">
        <v>40</v>
      </c>
      <c r="C79" s="16" t="s">
        <v>73</v>
      </c>
      <c r="D79" s="16" t="s">
        <v>122</v>
      </c>
      <c r="E79" s="16" t="s">
        <v>133</v>
      </c>
      <c r="F79" s="16" t="s">
        <v>41</v>
      </c>
      <c r="G79" s="17" t="s">
        <v>9</v>
      </c>
      <c r="H79" s="17">
        <v>50209.41</v>
      </c>
      <c r="I79" s="23" t="s">
        <v>57</v>
      </c>
      <c r="J79" s="5">
        <v>50833.120000000003</v>
      </c>
      <c r="K79" s="11" t="s">
        <v>19</v>
      </c>
      <c r="L79" s="5">
        <v>50833.120000000003</v>
      </c>
    </row>
    <row r="80" spans="1:12" x14ac:dyDescent="0.25">
      <c r="B80" s="4" t="s">
        <v>40</v>
      </c>
      <c r="C80" s="16" t="s">
        <v>45</v>
      </c>
      <c r="D80" s="16" t="s">
        <v>84</v>
      </c>
      <c r="E80" s="16" t="s">
        <v>47</v>
      </c>
      <c r="F80" s="16" t="s">
        <v>41</v>
      </c>
      <c r="G80" s="17" t="s">
        <v>9</v>
      </c>
      <c r="H80" s="17">
        <v>50209.41</v>
      </c>
      <c r="I80" s="23" t="s">
        <v>57</v>
      </c>
      <c r="J80" s="5">
        <v>50788.799999999988</v>
      </c>
      <c r="K80" s="11" t="s">
        <v>19</v>
      </c>
      <c r="L80" s="5">
        <v>50788.799999999988</v>
      </c>
    </row>
    <row r="81" spans="2:12" x14ac:dyDescent="0.25">
      <c r="B81" s="4" t="s">
        <v>40</v>
      </c>
      <c r="C81" s="16" t="s">
        <v>73</v>
      </c>
      <c r="D81" s="16" t="s">
        <v>74</v>
      </c>
      <c r="E81" s="16" t="s">
        <v>146</v>
      </c>
      <c r="F81" s="16" t="s">
        <v>41</v>
      </c>
      <c r="G81" s="17" t="s">
        <v>9</v>
      </c>
      <c r="H81" s="17">
        <v>50209.41</v>
      </c>
      <c r="I81" s="23" t="s">
        <v>57</v>
      </c>
      <c r="J81" s="5">
        <v>50208.959999999999</v>
      </c>
      <c r="K81" s="11" t="s">
        <v>19</v>
      </c>
      <c r="L81" s="5">
        <v>50208.959999999999</v>
      </c>
    </row>
    <row r="82" spans="2:12" x14ac:dyDescent="0.25">
      <c r="B82" s="4" t="s">
        <v>40</v>
      </c>
      <c r="C82" s="16" t="s">
        <v>79</v>
      </c>
      <c r="D82" s="16" t="s">
        <v>98</v>
      </c>
      <c r="E82" s="16" t="s">
        <v>147</v>
      </c>
      <c r="F82" s="16" t="s">
        <v>41</v>
      </c>
      <c r="G82" s="17" t="s">
        <v>10</v>
      </c>
      <c r="H82" s="17">
        <v>53336.49</v>
      </c>
      <c r="I82" s="23" t="s">
        <v>57</v>
      </c>
      <c r="J82" s="5">
        <v>50202.329999999994</v>
      </c>
      <c r="K82" s="11" t="s">
        <v>19</v>
      </c>
      <c r="L82" s="5">
        <v>50202.329999999994</v>
      </c>
    </row>
    <row r="83" spans="2:12" x14ac:dyDescent="0.25">
      <c r="B83" s="4" t="s">
        <v>40</v>
      </c>
      <c r="C83" s="24" t="s">
        <v>70</v>
      </c>
      <c r="D83" s="24" t="s">
        <v>71</v>
      </c>
      <c r="E83" s="24" t="s">
        <v>148</v>
      </c>
      <c r="F83" s="24" t="s">
        <v>41</v>
      </c>
      <c r="G83" s="25" t="s">
        <v>10</v>
      </c>
      <c r="H83" s="17">
        <v>53336.49</v>
      </c>
      <c r="I83" s="23" t="s">
        <v>57</v>
      </c>
      <c r="J83" s="5">
        <v>50195.320000000007</v>
      </c>
      <c r="K83" s="11" t="s">
        <v>19</v>
      </c>
      <c r="L83" s="5">
        <v>50195.320000000007</v>
      </c>
    </row>
    <row r="84" spans="2:12" x14ac:dyDescent="0.25">
      <c r="B84" s="1"/>
      <c r="G84" s="1"/>
      <c r="H84" s="1"/>
      <c r="I84" s="27"/>
      <c r="J84" s="1"/>
      <c r="L84" s="5"/>
    </row>
  </sheetData>
  <autoFilter ref="A8:L83" xr:uid="{7B44F58D-F57A-439C-A3C5-AC0E73907604}">
    <sortState xmlns:xlrd2="http://schemas.microsoft.com/office/spreadsheetml/2017/richdata2" ref="A9:L83">
      <sortCondition descending="1" ref="J8:J83"/>
    </sortState>
  </autoFilter>
  <mergeCells count="4">
    <mergeCell ref="A1:L1"/>
    <mergeCell ref="A2:L3"/>
    <mergeCell ref="A4:L4"/>
    <mergeCell ref="A5:L5"/>
  </mergeCells>
  <conditionalFormatting sqref="A2">
    <cfRule type="duplicateValues" dxfId="0" priority="1"/>
  </conditionalFormatting>
  <pageMargins left="0.7" right="0.7" top="0.75" bottom="0.75" header="0.3" footer="0.3"/>
  <pageSetup paperSize="9" orientation="portrait" r:id="rId1"/>
  <headerFooter>
    <oddHeader>&amp;L&amp;"Calibri"&amp;10&amp;K000000Official&amp;1#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585c93ab-921e-4d8c-84fb-304024f3f899">
      <Terms xmlns="http://schemas.microsoft.com/office/infopath/2007/PartnerControls"/>
    </lcf76f155ced4ddcb4097134ff3c332f>
    <TaxCatchAll xmlns="aceecbcc-a652-4853-871f-949381f9360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F212DF5F30BB74FB3588A1FED27383B" ma:contentTypeVersion="19" ma:contentTypeDescription="Create a new document." ma:contentTypeScope="" ma:versionID="9b050c5274080a3493fadcd8bdf4d1ff">
  <xsd:schema xmlns:xsd="http://www.w3.org/2001/XMLSchema" xmlns:xs="http://www.w3.org/2001/XMLSchema" xmlns:p="http://schemas.microsoft.com/office/2006/metadata/properties" xmlns:ns1="http://schemas.microsoft.com/sharepoint/v3" xmlns:ns2="585c93ab-921e-4d8c-84fb-304024f3f899" xmlns:ns3="aceecbcc-a652-4853-871f-949381f93605" targetNamespace="http://schemas.microsoft.com/office/2006/metadata/properties" ma:root="true" ma:fieldsID="0ab69fe9cabc882d43b769f94c794093" ns1:_="" ns2:_="" ns3:_="">
    <xsd:import namespace="http://schemas.microsoft.com/sharepoint/v3"/>
    <xsd:import namespace="585c93ab-921e-4d8c-84fb-304024f3f899"/>
    <xsd:import namespace="aceecbcc-a652-4853-871f-949381f9360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1:_ip_UnifiedCompliancePolicyProperties" minOccurs="0"/>
                <xsd:element ref="ns1:_ip_UnifiedCompliancePolicyUIAction" minOccurs="0"/>
                <xsd:element ref="ns2:MediaLengthInSeconds"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85c93ab-921e-4d8c-84fb-304024f3f8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8084b5b8-5c41-402a-93b7-1e2a455a0556" ma:termSetId="09814cd3-568e-fe90-9814-8d621ff8fb84" ma:anchorId="fba54fb3-c3e1-fe81-a776-ca4b69148c4d" ma:open="true" ma:isKeyword="false">
      <xsd:complexType>
        <xsd:sequence>
          <xsd:element ref="pc:Terms" minOccurs="0" maxOccurs="1"/>
        </xsd:sequence>
      </xsd:complexType>
    </xsd:element>
    <xsd:element name="MediaServiceSearchProperties" ma:index="25" nillable="true" ma:displayName="MediaServiceSearchProperties" ma:hidden="true" ma:internalName="MediaServiceSearchProperties" ma:readOnly="true">
      <xsd:simpleType>
        <xsd:restriction base="dms:Note"/>
      </xsd:simple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ceecbcc-a652-4853-871f-949381f93605"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673eae71-d883-48bd-bb9a-01dd735e663f}" ma:internalName="TaxCatchAll" ma:showField="CatchAllData" ma:web="aceecbcc-a652-4853-871f-949381f9360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5523DDD-3C6C-4264-B92F-743BF2809812}">
  <ds:schemaRefs>
    <ds:schemaRef ds:uri="http://schemas.microsoft.com/office/2006/metadata/properties"/>
    <ds:schemaRef ds:uri="http://schemas.microsoft.com/office/infopath/2007/PartnerControls"/>
    <ds:schemaRef ds:uri="http://schemas.microsoft.com/sharepoint/v3"/>
    <ds:schemaRef ds:uri="585c93ab-921e-4d8c-84fb-304024f3f899"/>
    <ds:schemaRef ds:uri="aceecbcc-a652-4853-871f-949381f93605"/>
  </ds:schemaRefs>
</ds:datastoreItem>
</file>

<file path=customXml/itemProps2.xml><?xml version="1.0" encoding="utf-8"?>
<ds:datastoreItem xmlns:ds="http://schemas.openxmlformats.org/officeDocument/2006/customXml" ds:itemID="{A098C9DB-7086-472D-9E62-190058A2E563}">
  <ds:schemaRefs>
    <ds:schemaRef ds:uri="http://schemas.microsoft.com/sharepoint/v3/contenttype/forms"/>
  </ds:schemaRefs>
</ds:datastoreItem>
</file>

<file path=customXml/itemProps3.xml><?xml version="1.0" encoding="utf-8"?>
<ds:datastoreItem xmlns:ds="http://schemas.openxmlformats.org/officeDocument/2006/customXml" ds:itemID="{02AAC19D-9CF7-4F03-A4EA-7BEA72AD9F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85c93ab-921e-4d8c-84fb-304024f3f899"/>
    <ds:schemaRef ds:uri="aceecbcc-a652-4853-871f-949381f936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763da656-5c75-4f6d-9461-4a3ce9a537cc}" enabled="1" method="Standard" siteId="{d9d3f5ac-f803-49be-949f-14a7074d74a7}"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LBR Open Data 22_23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2015-06-05T18:17:20Z</dcterms:created>
  <dcterms:modified xsi:type="dcterms:W3CDTF">2024-04-04T12:25:13Z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0x010100FF212DF5F30BB74FB3588A1FED27383B</vt:lpwstr>
  </property>
  <property fmtid="{D5CDD505-2E9C-101B-9397-08002B2CF9AE}" pid="3" name="Order">
    <vt:r8>100</vt:r8>
  </property>
  <property fmtid="{D5CDD505-2E9C-101B-9397-08002B2CF9AE}" pid="4" name="MSIP_Label_763da656-5c75-4f6d-9461-4a3ce9a537cc_Enabled">
    <vt:lpwstr>true</vt:lpwstr>
  </property>
  <property fmtid="{D5CDD505-2E9C-101B-9397-08002B2CF9AE}" pid="5" name="MSIP_Label_763da656-5c75-4f6d-9461-4a3ce9a537cc_SetDate">
    <vt:lpwstr>2021-11-22T14:05:05Z</vt:lpwstr>
  </property>
  <property fmtid="{D5CDD505-2E9C-101B-9397-08002B2CF9AE}" pid="6" name="MSIP_Label_763da656-5c75-4f6d-9461-4a3ce9a537cc_Method">
    <vt:lpwstr>Standard</vt:lpwstr>
  </property>
  <property fmtid="{D5CDD505-2E9C-101B-9397-08002B2CF9AE}" pid="7" name="MSIP_Label_763da656-5c75-4f6d-9461-4a3ce9a537cc_Name">
    <vt:lpwstr>763da656-5c75-4f6d-9461-4a3ce9a537cc</vt:lpwstr>
  </property>
  <property fmtid="{D5CDD505-2E9C-101B-9397-08002B2CF9AE}" pid="8" name="MSIP_Label_763da656-5c75-4f6d-9461-4a3ce9a537cc_SiteId">
    <vt:lpwstr>d9d3f5ac-f803-49be-949f-14a7074d74a7</vt:lpwstr>
  </property>
  <property fmtid="{D5CDD505-2E9C-101B-9397-08002B2CF9AE}" pid="9" name="MSIP_Label_763da656-5c75-4f6d-9461-4a3ce9a537cc_ActionId">
    <vt:lpwstr>90162268-c316-4251-9a8c-519fa474fdd1</vt:lpwstr>
  </property>
  <property fmtid="{D5CDD505-2E9C-101B-9397-08002B2CF9AE}" pid="10" name="MSIP_Label_763da656-5c75-4f6d-9461-4a3ce9a537cc_ContentBits">
    <vt:lpwstr>1</vt:lpwstr>
  </property>
  <property fmtid="{D5CDD505-2E9C-101B-9397-08002B2CF9AE}" pid="11" name="MediaServiceImageTags">
    <vt:lpwstr/>
  </property>
</Properties>
</file>